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CBC2C69F-6178-4845-9218-93C31669108A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職印版!$A$1:$T$42</definedName>
  </definedNames>
  <calcPr calcId="191029"/>
</workbook>
</file>

<file path=xl/calcChain.xml><?xml version="1.0" encoding="utf-8"?>
<calcChain xmlns="http://schemas.openxmlformats.org/spreadsheetml/2006/main">
  <c r="AD8" i="2" l="1"/>
  <c r="AD7" i="2"/>
  <c r="AD6" i="2"/>
  <c r="AD5" i="2"/>
  <c r="AD4" i="2"/>
  <c r="AC8" i="2"/>
  <c r="AC7" i="2"/>
  <c r="AC6" i="2"/>
  <c r="AC5" i="2"/>
  <c r="AC4" i="2"/>
  <c r="AC3" i="2"/>
  <c r="C35" i="1" l="1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P24" i="2" s="1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学校名を選択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<sst xmlns="http://schemas.openxmlformats.org/spreadsheetml/2006/main" count="119" uniqueCount="94">
  <si>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</si>
  <si>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</si>
  <si>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</si>
  <si>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</si>
  <si>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</si>
  <si>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</si>
  <si>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</si>
  <si>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</si>
  <si>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</si>
  <si>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</si>
  <si>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</si>
  <si>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</si>
  <si>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</si>
  <si>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</si>
  <si>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</si>
  <si>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</si>
  <si>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</si>
  <si>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</si>
  <si>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</si>
  <si>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</si>
  <si>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</si>
  <si>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</si>
  <si>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</si>
  <si>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</si>
  <si>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</si>
  <si>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</si>
  <si>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</si>
  <si>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</si>
  <si>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</si>
  <si>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</si>
  <si>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</si>
  <si>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</si>
  <si>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</si>
  <si>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</si>
  <si>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</si>
  <si>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公印</t>
    <rPh sb="0" eb="1">
      <t>オオヤケ</t>
    </rPh>
    <rPh sb="1" eb="2">
      <t>イン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</si>
  <si>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</si>
  <si>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</si>
  <si>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</si>
  <si>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</si>
  <si>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</si>
  <si>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</si>
  <si>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</si>
  <si>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</si>
  <si>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</si>
  <si>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</si>
  <si>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</si>
  <si>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</si>
  <si>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</si>
  <si>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</si>
  <si>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</si>
  <si>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</si>
  <si>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</si>
  <si>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</si>
  <si>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</si>
  <si>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</si>
  <si>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</si>
  <si>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</si>
  <si>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</si>
  <si>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</si>
  <si>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</si>
  <si>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</si>
  <si>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</si>
  <si>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</si>
  <si>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</si>
  <si>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</si>
  <si>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</si>
  <si>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</si>
  <si>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</si>
  <si>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</si>
  <si>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</si>
  <si>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</si>
  <si>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</si>
  <si>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</si>
  <si>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</si>
  <si>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</si>
  <si>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</si>
  <si>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秋田市立秋田北中学校</t>
    <rPh sb="4" eb="7">
      <t>アキタキタ</t>
    </rPh>
    <phoneticPr fontId="1"/>
  </si>
  <si>
    <t>校長</t>
    <rPh sb="0" eb="1">
      <t>コウ</t>
    </rPh>
    <rPh sb="1" eb="2">
      <t>チョウ</t>
    </rPh>
    <phoneticPr fontId="1"/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</si>
  <si>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</si>
  <si>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</si>
  <si>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</si>
  <si>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</si>
  <si>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</si>
  <si>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</si>
  <si>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</si>
  <si>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</si>
  <si>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</si>
  <si>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</si>
  <si>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</si>
  <si>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【男子個人戦】</t>
    <rPh sb="1" eb="3">
      <t>ダンシ</t>
    </rPh>
    <rPh sb="3" eb="5">
      <t>コジン</t>
    </rPh>
    <rPh sb="5" eb="6">
      <t>セン</t>
    </rPh>
    <phoneticPr fontId="1"/>
  </si>
  <si>
    <t>【女子個人戦】</t>
    <rPh sb="1" eb="3">
      <t>ジョシ</t>
    </rPh>
    <rPh sb="3" eb="5">
      <t>コジン</t>
    </rPh>
    <rPh sb="5" eb="6">
      <t>セン</t>
    </rPh>
    <phoneticPr fontId="1"/>
  </si>
  <si>
    <t>令和６年度秋田市中学校秋季ソフトテニス大会　オープン参加申込書</t>
    <rPh sb="11" eb="13">
      <t>シュウキ</t>
    </rPh>
    <phoneticPr fontId="1"/>
  </si>
  <si>
    <t>　上記の生徒は要項に照らし適格者であり，学校代表としてもふさわしく，また，保護者の同意を得ておりますので，大会へのオープン参加を申し込みいたします。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61" eb="63">
      <t>サンカ</t>
    </rPh>
    <rPh sb="64" eb="65">
      <t>モウ</t>
    </rPh>
    <rPh sb="66" eb="6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</si>
</sst>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32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center" vertical="distributed"/>
      <protection locked="0"/>
    </xf>
    <xf numFmtId="0" fontId="6" fillId="0" borderId="0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distributed" vertical="center" indent="1" shrinkToFit="1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distributed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distributed"/>
      <protection locked="0"/>
    </xf>
    <xf numFmtId="0" fontId="6" fillId="0" borderId="11" xfId="0" applyFont="1" applyBorder="1" applyAlignment="1" applyProtection="1">
      <alignment horizontal="center" vertical="distributed"/>
      <protection locked="0"/>
    </xf>
    <xf numFmtId="0" fontId="6" fillId="0" borderId="31" xfId="0" applyFont="1" applyBorder="1" applyAlignment="1" applyProtection="1">
      <alignment horizontal="center" vertical="distributed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right" vertical="center" shrinkToFit="1"/>
    </xf>
    <xf numFmtId="0" fontId="11" fillId="0" borderId="14" xfId="0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90"/>
  <sheetViews>
    <sheetView showZeros="0" tabSelected="1" view="pageBreakPreview" zoomScaleNormal="100" zoomScaleSheetLayoutView="100" workbookViewId="0">
      <selection activeCell="C13" sqref="C13:E13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89" t="s">
        <v>44</v>
      </c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</row>
    <row r="3" spans="1:58" ht="15" customHeight="1">
      <c r="A3" s="128" t="s">
        <v>92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</row>
    <row r="4" spans="1:58" ht="15" customHeight="1"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</row>
    <row r="5" spans="1:58" ht="15" customHeight="1"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</row>
    <row r="7" spans="1:58" ht="15" customHeight="1">
      <c r="A7" s="32"/>
      <c r="C7" s="92"/>
      <c r="D7" s="92"/>
      <c r="E7" s="92"/>
      <c r="F7" s="92"/>
      <c r="G7" s="92"/>
      <c r="H7" s="92"/>
      <c r="I7" s="92"/>
      <c r="J7" s="92"/>
      <c r="K7" s="56"/>
      <c r="L7" s="33" t="s">
        <v>33</v>
      </c>
      <c r="M7" s="93"/>
      <c r="N7" s="93"/>
      <c r="O7" s="57" t="s">
        <v>34</v>
      </c>
      <c r="P7" s="95"/>
      <c r="Q7" s="95"/>
      <c r="R7" s="95"/>
      <c r="V7" s="32"/>
      <c r="W7" s="32"/>
    </row>
    <row r="9" spans="1:58" ht="15" customHeight="1">
      <c r="L9" s="33" t="s">
        <v>45</v>
      </c>
      <c r="M9" s="94"/>
      <c r="N9" s="94"/>
      <c r="O9" s="33" t="s">
        <v>34</v>
      </c>
      <c r="P9" s="96"/>
      <c r="Q9" s="96"/>
      <c r="R9" s="96"/>
      <c r="S9" s="32"/>
      <c r="T9" s="32"/>
      <c r="V9" s="32"/>
      <c r="W9" s="32"/>
    </row>
    <row r="11" spans="1:58" ht="15" customHeight="1">
      <c r="U11" s="91"/>
      <c r="V11" s="91"/>
      <c r="W11" s="91"/>
      <c r="X11" s="90"/>
      <c r="Y11" s="90"/>
      <c r="Z11" s="90"/>
      <c r="AA11" s="91"/>
      <c r="AB11" s="91"/>
      <c r="AC11" s="91"/>
      <c r="AD11" s="91"/>
      <c r="AE11" s="91"/>
      <c r="AF11" s="91"/>
      <c r="AG11" s="91"/>
      <c r="AH11" s="91"/>
    </row>
    <row r="13" spans="1:58" ht="15" customHeight="1">
      <c r="B13" s="37"/>
      <c r="C13" s="102" t="s">
        <v>90</v>
      </c>
      <c r="D13" s="102"/>
      <c r="E13" s="102"/>
      <c r="F13" s="37"/>
      <c r="G13" s="37"/>
      <c r="AY13" t="s">
        <v>90</v>
      </c>
    </row>
    <row r="14" spans="1:58" ht="15" customHeight="1">
      <c r="AY14" t="s">
        <v>91</v>
      </c>
    </row>
    <row r="15" spans="1:58" ht="18.75" customHeight="1">
      <c r="B15" s="35"/>
      <c r="C15" s="25"/>
      <c r="D15" s="105" t="s">
        <v>46</v>
      </c>
      <c r="E15" s="106"/>
      <c r="F15" s="106"/>
      <c r="G15" s="106"/>
      <c r="H15" s="106"/>
      <c r="I15" s="106"/>
      <c r="J15" s="107"/>
      <c r="K15" s="105" t="s">
        <v>47</v>
      </c>
      <c r="L15" s="106"/>
      <c r="M15" s="106"/>
      <c r="N15" s="106"/>
      <c r="O15" s="106"/>
      <c r="P15" s="106"/>
      <c r="Q15" s="107"/>
      <c r="R15" s="1" t="s">
        <v>0</v>
      </c>
    </row>
    <row r="16" spans="1:58" ht="34.5" customHeight="1">
      <c r="B16" s="35">
        <v>1</v>
      </c>
      <c r="C16" s="1">
        <v>1</v>
      </c>
      <c r="D16" s="111"/>
      <c r="E16" s="112"/>
      <c r="F16" s="112"/>
      <c r="G16" s="112"/>
      <c r="H16" s="112"/>
      <c r="I16" s="112"/>
      <c r="J16" s="113"/>
      <c r="K16" s="108"/>
      <c r="L16" s="109"/>
      <c r="M16" s="109"/>
      <c r="N16" s="109"/>
      <c r="O16" s="109"/>
      <c r="P16" s="109"/>
      <c r="Q16" s="110"/>
      <c r="R16" s="7"/>
    </row>
    <row r="17" spans="2:27" ht="34.5" customHeight="1">
      <c r="B17" s="59">
        <v>2</v>
      </c>
      <c r="C17" s="6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61"/>
    </row>
    <row r="18" spans="2:27" ht="34.5" customHeight="1">
      <c r="B18" s="59">
        <v>3</v>
      </c>
      <c r="C18" s="6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61"/>
    </row>
    <row r="19" spans="2:27" ht="34.5" customHeight="1">
      <c r="B19" s="59">
        <v>4</v>
      </c>
      <c r="C19" s="6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61"/>
    </row>
    <row r="20" spans="2:27" ht="34.5" customHeight="1">
      <c r="B20" s="59">
        <v>5</v>
      </c>
      <c r="C20" s="60"/>
      <c r="D20" s="85"/>
      <c r="E20" s="85"/>
      <c r="F20" s="85"/>
      <c r="G20" s="85"/>
      <c r="H20" s="85"/>
      <c r="I20" s="85"/>
      <c r="J20" s="85"/>
      <c r="K20" s="84"/>
      <c r="L20" s="84"/>
      <c r="M20" s="84"/>
      <c r="N20" s="84"/>
      <c r="O20" s="84"/>
      <c r="P20" s="84"/>
      <c r="Q20" s="84"/>
      <c r="R20" s="61"/>
    </row>
    <row r="21" spans="2:27" ht="34.5" customHeight="1">
      <c r="B21" s="59">
        <v>6</v>
      </c>
      <c r="C21" s="6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61"/>
    </row>
    <row r="22" spans="2:27" ht="34.5" customHeight="1">
      <c r="B22" s="59">
        <v>7</v>
      </c>
      <c r="C22" s="6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61"/>
    </row>
    <row r="23" spans="2:27" ht="34.5" customHeight="1">
      <c r="B23" s="59">
        <v>8</v>
      </c>
      <c r="C23" s="6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61"/>
    </row>
    <row r="24" spans="2:27" ht="34.5" customHeight="1">
      <c r="B24" s="32"/>
      <c r="C24" s="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27" ht="15" customHeight="1" thickBot="1"/>
    <row r="26" spans="2:27" ht="15" customHeight="1" thickTop="1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44"/>
      <c r="U26" s="44"/>
      <c r="V26" s="44"/>
      <c r="W26" s="44"/>
      <c r="X26" s="44"/>
      <c r="Y26" s="44"/>
      <c r="Z26" s="44"/>
      <c r="AA26" s="44"/>
    </row>
    <row r="27" spans="2:27" ht="15" customHeight="1">
      <c r="B27" s="45"/>
      <c r="C27" s="44"/>
      <c r="D27" s="44"/>
      <c r="E27" s="44"/>
      <c r="F27" s="44"/>
      <c r="G27" s="44"/>
      <c r="H27" s="44"/>
      <c r="I27" s="44"/>
      <c r="L27" s="46" t="s">
        <v>43</v>
      </c>
      <c r="M27" s="36"/>
      <c r="N27" s="46" t="s">
        <v>42</v>
      </c>
      <c r="O27" s="36"/>
      <c r="P27" s="38" t="s">
        <v>1</v>
      </c>
      <c r="Q27" s="36"/>
      <c r="R27" s="38" t="s">
        <v>2</v>
      </c>
      <c r="S27" s="47"/>
      <c r="U27" s="38"/>
    </row>
    <row r="28" spans="2:27" ht="15" customHeight="1"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8"/>
      <c r="T28" s="44"/>
      <c r="U28" s="44"/>
      <c r="V28" s="44"/>
      <c r="W28" s="44"/>
      <c r="X28" s="44"/>
      <c r="Y28" s="44"/>
      <c r="Z28" s="44"/>
      <c r="AA28" s="44"/>
    </row>
    <row r="29" spans="2:27" ht="15" customHeight="1">
      <c r="B29" s="45"/>
      <c r="C29" s="127" t="s">
        <v>32</v>
      </c>
      <c r="D29" s="127"/>
      <c r="E29" s="127"/>
      <c r="F29" s="127"/>
      <c r="G29" s="127"/>
      <c r="H29" s="127"/>
      <c r="I29" s="127"/>
      <c r="J29" s="127"/>
      <c r="K29" s="127"/>
      <c r="L29" s="49"/>
      <c r="M29" s="49"/>
      <c r="N29" s="49"/>
      <c r="O29" s="49"/>
      <c r="P29" s="49"/>
      <c r="Q29" s="49"/>
      <c r="R29" s="49"/>
      <c r="S29" s="50"/>
      <c r="T29" s="49"/>
      <c r="U29" s="49"/>
      <c r="V29" s="49"/>
      <c r="W29" s="49"/>
      <c r="X29" s="49"/>
      <c r="Y29" s="49"/>
      <c r="Z29" s="49"/>
      <c r="AA29" s="44"/>
    </row>
    <row r="30" spans="2:27" ht="15" customHeight="1">
      <c r="B30" s="45"/>
      <c r="C30" s="127"/>
      <c r="D30" s="127"/>
      <c r="E30" s="127"/>
      <c r="F30" s="127"/>
      <c r="G30" s="127"/>
      <c r="H30" s="127"/>
      <c r="I30" s="127"/>
      <c r="J30" s="127"/>
      <c r="K30" s="127"/>
      <c r="L30" s="49"/>
      <c r="M30" s="49"/>
      <c r="N30" s="49"/>
      <c r="O30" s="49"/>
      <c r="P30" s="49"/>
      <c r="Q30" s="49"/>
      <c r="R30" s="49"/>
      <c r="S30" s="50"/>
      <c r="T30" s="49"/>
      <c r="U30" s="49"/>
      <c r="V30" s="49"/>
      <c r="W30" s="49"/>
      <c r="X30" s="49"/>
      <c r="Y30" s="49"/>
      <c r="Z30" s="49"/>
      <c r="AA30" s="44"/>
    </row>
    <row r="31" spans="2:27" ht="15" customHeight="1">
      <c r="B31" s="45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8"/>
      <c r="T31" s="44"/>
      <c r="U31" s="44"/>
      <c r="V31" s="44"/>
      <c r="W31" s="44"/>
      <c r="X31" s="44"/>
      <c r="Y31" s="44"/>
      <c r="Z31" s="44"/>
      <c r="AA31" s="44"/>
    </row>
    <row r="32" spans="2:27" ht="15" customHeight="1">
      <c r="B32" s="45"/>
      <c r="C32" s="83" t="s">
        <v>93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51"/>
      <c r="R32" s="51"/>
      <c r="S32" s="52"/>
      <c r="T32" s="51"/>
      <c r="U32" s="51"/>
      <c r="V32" s="51"/>
      <c r="W32" s="51"/>
      <c r="X32" s="51"/>
      <c r="Y32" s="51"/>
      <c r="Z32" s="51"/>
      <c r="AA32" s="44"/>
    </row>
    <row r="33" spans="1:34" ht="15" customHeight="1">
      <c r="B33" s="45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51"/>
      <c r="R33" s="51"/>
      <c r="S33" s="52"/>
      <c r="T33" s="51"/>
      <c r="U33" s="51"/>
      <c r="V33" s="51"/>
      <c r="W33" s="51"/>
      <c r="X33" s="51"/>
      <c r="Y33" s="51"/>
      <c r="Z33" s="51"/>
      <c r="AA33" s="44"/>
    </row>
    <row r="34" spans="1:34" ht="15" customHeight="1"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8"/>
      <c r="T34" s="44"/>
      <c r="U34" s="44"/>
      <c r="V34" s="44"/>
      <c r="W34" s="44"/>
      <c r="X34" s="44"/>
      <c r="Y34" s="44"/>
      <c r="Z34" s="44"/>
      <c r="AA34" s="44"/>
    </row>
    <row r="35" spans="1:34" ht="15" customHeight="1">
      <c r="B35" s="45"/>
      <c r="C35" s="81">
        <f>C7</f>
        <v>0</v>
      </c>
      <c r="D35" s="81"/>
      <c r="E35" s="81"/>
      <c r="F35" s="81"/>
      <c r="G35" s="81"/>
      <c r="H35" s="81"/>
      <c r="I35" s="81"/>
      <c r="J35" s="81"/>
      <c r="K35" s="81" t="s">
        <v>78</v>
      </c>
      <c r="L35" s="97"/>
      <c r="M35" s="97"/>
      <c r="N35" s="97"/>
      <c r="O35" s="97"/>
      <c r="P35" s="97"/>
      <c r="Q35" s="99" t="s">
        <v>35</v>
      </c>
      <c r="R35" s="99"/>
      <c r="S35" s="50"/>
      <c r="T35" s="49"/>
      <c r="U35" s="49"/>
      <c r="V35" s="49"/>
      <c r="W35" s="49"/>
      <c r="X35" s="49"/>
      <c r="AA35" s="44"/>
    </row>
    <row r="36" spans="1:34" ht="15" customHeight="1">
      <c r="B36" s="45"/>
      <c r="C36" s="82"/>
      <c r="D36" s="82"/>
      <c r="E36" s="82"/>
      <c r="F36" s="82"/>
      <c r="G36" s="82"/>
      <c r="H36" s="82"/>
      <c r="I36" s="82"/>
      <c r="J36" s="82"/>
      <c r="K36" s="82"/>
      <c r="L36" s="98"/>
      <c r="M36" s="98"/>
      <c r="N36" s="98"/>
      <c r="O36" s="98"/>
      <c r="P36" s="98"/>
      <c r="Q36" s="100"/>
      <c r="R36" s="100"/>
      <c r="S36" s="50"/>
      <c r="T36" s="49"/>
      <c r="U36" s="49"/>
      <c r="V36" s="49"/>
      <c r="W36" s="49"/>
      <c r="X36" s="49"/>
      <c r="AA36" s="44"/>
    </row>
    <row r="37" spans="1:34" ht="15" customHeight="1" thickBo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ht="15" customHeight="1" thickTop="1"/>
    <row r="43" spans="1:34" ht="1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34" ht="1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</row>
    <row r="45" spans="1:34" ht="1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34"/>
      <c r="AH45" s="34"/>
    </row>
    <row r="46" spans="1:34" ht="1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4" ht="1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spans="1:34" ht="1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101"/>
      <c r="N48" s="101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</row>
    <row r="49" spans="1:46" ht="15" customHeight="1">
      <c r="A49" s="62"/>
      <c r="B49" s="59"/>
      <c r="C49" s="104"/>
      <c r="D49" s="104"/>
      <c r="E49" s="104"/>
      <c r="F49" s="104"/>
      <c r="G49" s="104"/>
      <c r="H49" s="104"/>
      <c r="I49" s="104"/>
      <c r="J49" s="104"/>
      <c r="K49" s="59"/>
      <c r="L49" s="59"/>
      <c r="M49" s="62"/>
      <c r="N49" s="62"/>
      <c r="O49" s="59"/>
      <c r="P49" s="101"/>
      <c r="Q49" s="101"/>
      <c r="R49" s="101"/>
      <c r="S49" s="64"/>
      <c r="T49" s="65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K49" t="s">
        <v>36</v>
      </c>
    </row>
    <row r="50" spans="1:46" ht="1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59"/>
      <c r="M50" s="66"/>
      <c r="N50" s="66"/>
      <c r="O50" s="59"/>
      <c r="P50" s="59"/>
      <c r="Q50" s="59"/>
      <c r="R50" s="59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K50" t="s">
        <v>37</v>
      </c>
    </row>
    <row r="51" spans="1:46" ht="1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59"/>
      <c r="M51" s="66"/>
      <c r="N51" s="66"/>
      <c r="O51" s="59"/>
      <c r="P51" s="101"/>
      <c r="Q51" s="101"/>
      <c r="R51" s="101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K51" t="s">
        <v>40</v>
      </c>
    </row>
    <row r="52" spans="1:46" ht="1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59"/>
      <c r="M52" s="75"/>
      <c r="N52" s="75"/>
      <c r="O52" s="59"/>
      <c r="P52" s="101"/>
      <c r="Q52" s="101"/>
      <c r="R52" s="101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K52" t="s">
        <v>38</v>
      </c>
    </row>
    <row r="53" spans="1:46" ht="1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59"/>
      <c r="M53" s="75"/>
      <c r="N53" s="75"/>
      <c r="O53" s="59"/>
      <c r="P53" s="101"/>
      <c r="Q53" s="101"/>
      <c r="R53" s="101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K53" t="s">
        <v>39</v>
      </c>
    </row>
    <row r="54" spans="1:46" ht="1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59"/>
      <c r="M54" s="75"/>
      <c r="N54" s="75"/>
      <c r="O54" s="59"/>
      <c r="P54" s="101"/>
      <c r="Q54" s="101"/>
      <c r="R54" s="101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K54" t="s">
        <v>41</v>
      </c>
      <c r="AT54" s="37" t="s">
        <v>79</v>
      </c>
    </row>
    <row r="55" spans="1:46" ht="15" customHeight="1">
      <c r="A55" s="62"/>
      <c r="B55" s="62"/>
      <c r="C55" s="114"/>
      <c r="D55" s="60"/>
      <c r="E55" s="60"/>
      <c r="F55" s="62"/>
      <c r="G55" s="62"/>
      <c r="H55" s="62"/>
      <c r="I55" s="62"/>
      <c r="J55" s="62"/>
      <c r="K55" s="62"/>
      <c r="L55" s="62"/>
      <c r="M55" s="75"/>
      <c r="N55" s="75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T55" s="37" t="s">
        <v>80</v>
      </c>
    </row>
    <row r="56" spans="1:46" ht="18.75" customHeight="1">
      <c r="A56" s="62"/>
      <c r="B56" s="59"/>
      <c r="C56" s="114"/>
      <c r="D56" s="60"/>
      <c r="E56" s="60"/>
      <c r="F56" s="60"/>
      <c r="G56" s="60"/>
      <c r="H56" s="60"/>
      <c r="I56" s="60"/>
      <c r="J56" s="60"/>
      <c r="K56" s="66"/>
      <c r="L56" s="66"/>
      <c r="M56" s="75"/>
      <c r="N56" s="75"/>
      <c r="O56" s="66"/>
      <c r="P56" s="66"/>
      <c r="Q56" s="66"/>
      <c r="R56" s="66"/>
      <c r="S56" s="59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</row>
    <row r="57" spans="1:46" ht="18.75" customHeight="1">
      <c r="A57" s="62"/>
      <c r="B57" s="59"/>
      <c r="C57" s="114"/>
      <c r="D57" s="61"/>
      <c r="E57" s="61"/>
      <c r="F57" s="60"/>
      <c r="G57" s="60"/>
      <c r="H57" s="60"/>
      <c r="I57" s="60"/>
      <c r="J57" s="60"/>
      <c r="K57" s="66"/>
      <c r="L57" s="66"/>
      <c r="M57" s="75"/>
      <c r="N57" s="75"/>
      <c r="O57" s="66"/>
      <c r="P57" s="66"/>
      <c r="Q57" s="66"/>
      <c r="R57" s="66"/>
      <c r="S57" s="59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</row>
    <row r="58" spans="1:46" ht="18.75" customHeight="1">
      <c r="A58" s="62"/>
      <c r="B58" s="59"/>
      <c r="C58" s="114"/>
      <c r="D58" s="61"/>
      <c r="E58" s="61"/>
      <c r="F58" s="61"/>
      <c r="G58" s="61"/>
      <c r="H58" s="61"/>
      <c r="I58" s="61"/>
      <c r="J58" s="61"/>
      <c r="K58" s="75"/>
      <c r="L58" s="75"/>
      <c r="M58" s="75"/>
      <c r="N58" s="75"/>
      <c r="O58" s="75"/>
      <c r="P58" s="75"/>
      <c r="Q58" s="75"/>
      <c r="R58" s="61"/>
      <c r="S58" s="67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</row>
    <row r="59" spans="1:46" ht="18.75" customHeight="1">
      <c r="A59" s="62"/>
      <c r="B59" s="59"/>
      <c r="C59" s="114"/>
      <c r="D59" s="61"/>
      <c r="E59" s="61"/>
      <c r="F59" s="61"/>
      <c r="G59" s="61"/>
      <c r="H59" s="61"/>
      <c r="I59" s="61"/>
      <c r="J59" s="61"/>
      <c r="K59" s="75"/>
      <c r="L59" s="75"/>
      <c r="M59" s="75"/>
      <c r="N59" s="75"/>
      <c r="O59" s="75"/>
      <c r="P59" s="75"/>
      <c r="Q59" s="75"/>
      <c r="R59" s="61"/>
      <c r="S59" s="67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spans="1:46" ht="18.75" customHeight="1">
      <c r="A60" s="62"/>
      <c r="B60" s="59"/>
      <c r="C60" s="114"/>
      <c r="D60" s="61"/>
      <c r="E60" s="61"/>
      <c r="F60" s="61"/>
      <c r="G60" s="61"/>
      <c r="H60" s="61"/>
      <c r="I60" s="61"/>
      <c r="J60" s="61"/>
      <c r="K60" s="75"/>
      <c r="L60" s="75"/>
      <c r="M60" s="75"/>
      <c r="N60" s="75"/>
      <c r="O60" s="75"/>
      <c r="P60" s="75"/>
      <c r="Q60" s="75"/>
      <c r="R60" s="61"/>
      <c r="S60" s="67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46" ht="18.75" customHeight="1">
      <c r="A61" s="62"/>
      <c r="B61" s="59"/>
      <c r="C61" s="114"/>
      <c r="D61" s="61"/>
      <c r="E61" s="61"/>
      <c r="F61" s="61"/>
      <c r="G61" s="61"/>
      <c r="H61" s="61"/>
      <c r="I61" s="61"/>
      <c r="J61" s="61"/>
      <c r="K61" s="75"/>
      <c r="L61" s="75"/>
      <c r="M61" s="75"/>
      <c r="N61" s="75"/>
      <c r="O61" s="75"/>
      <c r="P61" s="75"/>
      <c r="Q61" s="75"/>
      <c r="R61" s="61"/>
      <c r="S61" s="67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</row>
    <row r="62" spans="1:46" ht="18.75" customHeight="1">
      <c r="A62" s="62"/>
      <c r="B62" s="59"/>
      <c r="C62" s="114"/>
      <c r="D62" s="61"/>
      <c r="E62" s="61"/>
      <c r="F62" s="61"/>
      <c r="G62" s="61"/>
      <c r="H62" s="61"/>
      <c r="I62" s="61"/>
      <c r="J62" s="61"/>
      <c r="K62" s="75"/>
      <c r="L62" s="75"/>
      <c r="M62" s="75"/>
      <c r="N62" s="75"/>
      <c r="O62" s="75"/>
      <c r="P62" s="75"/>
      <c r="Q62" s="75"/>
      <c r="R62" s="61"/>
      <c r="S62" s="67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</row>
    <row r="63" spans="1:46" ht="18.75" customHeight="1">
      <c r="A63" s="62"/>
      <c r="B63" s="59"/>
      <c r="C63" s="114"/>
      <c r="D63" s="61"/>
      <c r="E63" s="61"/>
      <c r="F63" s="61"/>
      <c r="G63" s="61"/>
      <c r="H63" s="61"/>
      <c r="I63" s="61"/>
      <c r="J63" s="61"/>
      <c r="K63" s="75"/>
      <c r="L63" s="75"/>
      <c r="M63" s="75"/>
      <c r="N63" s="75"/>
      <c r="O63" s="75"/>
      <c r="P63" s="75"/>
      <c r="Q63" s="75"/>
      <c r="R63" s="61"/>
      <c r="S63" s="67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</row>
    <row r="64" spans="1:46" ht="18.75" customHeight="1">
      <c r="A64" s="62"/>
      <c r="B64" s="59"/>
      <c r="C64" s="114"/>
      <c r="D64" s="61"/>
      <c r="E64" s="61"/>
      <c r="F64" s="61"/>
      <c r="G64" s="61"/>
      <c r="H64" s="61"/>
      <c r="I64" s="61"/>
      <c r="J64" s="61"/>
      <c r="K64" s="75"/>
      <c r="L64" s="75"/>
      <c r="M64" s="76"/>
      <c r="N64" s="76"/>
      <c r="O64" s="75"/>
      <c r="P64" s="75"/>
      <c r="Q64" s="75"/>
      <c r="R64" s="61"/>
      <c r="S64" s="67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</row>
    <row r="65" spans="1:34" ht="18.75" customHeight="1">
      <c r="A65" s="62"/>
      <c r="B65" s="59"/>
      <c r="C65" s="114"/>
      <c r="D65" s="61"/>
      <c r="E65" s="61"/>
      <c r="F65" s="61"/>
      <c r="G65" s="61"/>
      <c r="H65" s="61"/>
      <c r="I65" s="61"/>
      <c r="J65" s="61"/>
      <c r="K65" s="75"/>
      <c r="L65" s="75"/>
      <c r="M65" s="76"/>
      <c r="N65" s="76"/>
      <c r="O65" s="75"/>
      <c r="P65" s="75"/>
      <c r="Q65" s="75"/>
      <c r="R65" s="61"/>
      <c r="S65" s="67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</row>
    <row r="66" spans="1:34" ht="18.75" customHeight="1">
      <c r="A66" s="62"/>
      <c r="B66" s="59"/>
      <c r="C66" s="114"/>
      <c r="D66" s="61"/>
      <c r="E66" s="61"/>
      <c r="F66" s="61"/>
      <c r="G66" s="61"/>
      <c r="H66" s="61"/>
      <c r="I66" s="61"/>
      <c r="J66" s="61"/>
      <c r="K66" s="75"/>
      <c r="L66" s="75"/>
      <c r="M66" s="76"/>
      <c r="N66" s="76"/>
      <c r="O66" s="75"/>
      <c r="P66" s="75"/>
      <c r="Q66" s="75"/>
      <c r="R66" s="61"/>
      <c r="S66" s="67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4" ht="18.75" customHeight="1">
      <c r="A67" s="62"/>
      <c r="B67" s="59"/>
      <c r="C67" s="114"/>
      <c r="D67" s="61"/>
      <c r="E67" s="61"/>
      <c r="F67" s="61"/>
      <c r="G67" s="61"/>
      <c r="H67" s="61"/>
      <c r="I67" s="61"/>
      <c r="J67" s="61"/>
      <c r="K67" s="75"/>
      <c r="L67" s="75"/>
      <c r="M67" s="76"/>
      <c r="N67" s="76"/>
      <c r="O67" s="75"/>
      <c r="P67" s="75"/>
      <c r="Q67" s="75"/>
      <c r="R67" s="61"/>
      <c r="S67" s="67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</row>
    <row r="68" spans="1:34" ht="18.75" customHeight="1">
      <c r="A68" s="62"/>
      <c r="B68" s="59"/>
      <c r="C68" s="114"/>
      <c r="D68" s="61"/>
      <c r="E68" s="61"/>
      <c r="F68" s="61"/>
      <c r="G68" s="61"/>
      <c r="H68" s="61"/>
      <c r="I68" s="61"/>
      <c r="J68" s="61"/>
      <c r="K68" s="75"/>
      <c r="L68" s="75"/>
      <c r="M68" s="68"/>
      <c r="N68" s="68"/>
      <c r="O68" s="75"/>
      <c r="P68" s="75"/>
      <c r="Q68" s="75"/>
      <c r="R68" s="61"/>
      <c r="S68" s="67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</row>
    <row r="69" spans="1:34" ht="18.75" customHeight="1">
      <c r="A69" s="62"/>
      <c r="B69" s="59"/>
      <c r="C69" s="66"/>
      <c r="D69" s="76"/>
      <c r="E69" s="76"/>
      <c r="F69" s="61"/>
      <c r="G69" s="61"/>
      <c r="H69" s="61"/>
      <c r="I69" s="61"/>
      <c r="J69" s="61"/>
      <c r="K69" s="75"/>
      <c r="L69" s="75"/>
      <c r="M69" s="70"/>
      <c r="N69" s="71"/>
      <c r="O69" s="75"/>
      <c r="P69" s="75"/>
      <c r="Q69" s="75"/>
      <c r="R69" s="61"/>
      <c r="S69" s="67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</row>
    <row r="70" spans="1:34" ht="15" customHeight="1">
      <c r="A70" s="62"/>
      <c r="B70" s="66"/>
      <c r="C70" s="66"/>
      <c r="D70" s="76"/>
      <c r="E70" s="76"/>
      <c r="F70" s="76"/>
      <c r="G70" s="76"/>
      <c r="H70" s="76"/>
      <c r="I70" s="76"/>
      <c r="J70" s="76"/>
      <c r="K70" s="76"/>
      <c r="L70" s="76"/>
      <c r="M70" s="68"/>
      <c r="N70" s="68"/>
      <c r="O70" s="76"/>
      <c r="P70" s="76"/>
      <c r="Q70" s="76"/>
      <c r="R70" s="88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7"/>
      <c r="AH70" s="87"/>
    </row>
    <row r="71" spans="1:34" ht="15" customHeight="1">
      <c r="A71" s="62"/>
      <c r="B71" s="66"/>
      <c r="C71" s="66"/>
      <c r="D71" s="76"/>
      <c r="E71" s="76"/>
      <c r="F71" s="76"/>
      <c r="G71" s="76"/>
      <c r="H71" s="76"/>
      <c r="I71" s="76"/>
      <c r="J71" s="76"/>
      <c r="K71" s="76"/>
      <c r="L71" s="76"/>
      <c r="M71" s="73"/>
      <c r="N71" s="73"/>
      <c r="O71" s="76"/>
      <c r="P71" s="76"/>
      <c r="Q71" s="76"/>
      <c r="R71" s="88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7"/>
      <c r="AH71" s="87"/>
    </row>
    <row r="72" spans="1:34" ht="15" customHeight="1">
      <c r="A72" s="62"/>
      <c r="B72" s="66"/>
      <c r="C72" s="66"/>
      <c r="D72" s="76"/>
      <c r="E72" s="76"/>
      <c r="F72" s="76"/>
      <c r="G72" s="76"/>
      <c r="H72" s="76"/>
      <c r="I72" s="76"/>
      <c r="J72" s="76"/>
      <c r="K72" s="76"/>
      <c r="L72" s="76"/>
      <c r="M72" s="73"/>
      <c r="N72" s="73"/>
      <c r="O72" s="76"/>
      <c r="P72" s="76"/>
      <c r="Q72" s="76"/>
      <c r="R72" s="88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7"/>
      <c r="AH72" s="87"/>
    </row>
    <row r="73" spans="1:34" ht="15" customHeight="1">
      <c r="A73" s="62"/>
      <c r="B73" s="66"/>
      <c r="C73" s="68"/>
      <c r="D73" s="68"/>
      <c r="E73" s="68"/>
      <c r="F73" s="76"/>
      <c r="G73" s="76"/>
      <c r="H73" s="76"/>
      <c r="I73" s="76"/>
      <c r="J73" s="76"/>
      <c r="K73" s="76"/>
      <c r="L73" s="76"/>
      <c r="M73" s="68"/>
      <c r="N73" s="68"/>
      <c r="O73" s="76"/>
      <c r="P73" s="76"/>
      <c r="Q73" s="76"/>
      <c r="R73" s="88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7"/>
      <c r="AH73" s="87"/>
    </row>
    <row r="74" spans="1:34" ht="15" customHeight="1">
      <c r="A74" s="62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77"/>
      <c r="N74" s="77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2"/>
      <c r="AC74" s="62"/>
      <c r="AD74" s="62"/>
      <c r="AE74" s="62"/>
      <c r="AF74" s="62"/>
    </row>
    <row r="75" spans="1:34" ht="15" customHeight="1">
      <c r="A75" s="62"/>
      <c r="B75" s="68"/>
      <c r="C75" s="68"/>
      <c r="D75" s="68"/>
      <c r="E75" s="68"/>
      <c r="F75" s="68"/>
      <c r="G75" s="68"/>
      <c r="H75" s="68"/>
      <c r="I75" s="68"/>
      <c r="J75" s="62"/>
      <c r="K75" s="62"/>
      <c r="L75" s="69"/>
      <c r="M75" s="77"/>
      <c r="N75" s="77"/>
      <c r="O75" s="70"/>
      <c r="P75" s="70"/>
      <c r="Q75" s="70"/>
      <c r="R75" s="70"/>
      <c r="S75" s="72"/>
      <c r="T75" s="62"/>
      <c r="U75" s="70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</row>
    <row r="76" spans="1:34" ht="15" customHeight="1">
      <c r="A76" s="62"/>
      <c r="B76" s="68"/>
      <c r="C76" s="79"/>
      <c r="D76" s="79"/>
      <c r="E76" s="79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2"/>
      <c r="AC76" s="62"/>
      <c r="AD76" s="62"/>
      <c r="AE76" s="62"/>
      <c r="AF76" s="62"/>
    </row>
    <row r="77" spans="1:34" ht="15" customHeight="1">
      <c r="A77" s="62"/>
      <c r="B77" s="68"/>
      <c r="C77" s="79"/>
      <c r="D77" s="79"/>
      <c r="E77" s="79"/>
      <c r="F77" s="79"/>
      <c r="G77" s="79"/>
      <c r="H77" s="79"/>
      <c r="I77" s="79"/>
      <c r="J77" s="79"/>
      <c r="K77" s="79"/>
      <c r="L77" s="73"/>
      <c r="M77" s="78"/>
      <c r="N77" s="78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68"/>
      <c r="AB77" s="62"/>
      <c r="AC77" s="62"/>
      <c r="AD77" s="62"/>
      <c r="AE77" s="62"/>
      <c r="AF77" s="62"/>
    </row>
    <row r="78" spans="1:34" ht="15" customHeight="1">
      <c r="A78" s="62"/>
      <c r="B78" s="68"/>
      <c r="C78" s="68"/>
      <c r="D78" s="68"/>
      <c r="E78" s="68"/>
      <c r="F78" s="79"/>
      <c r="G78" s="79"/>
      <c r="H78" s="79"/>
      <c r="I78" s="79"/>
      <c r="J78" s="79"/>
      <c r="K78" s="79"/>
      <c r="L78" s="73"/>
      <c r="M78" s="78"/>
      <c r="N78" s="78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68"/>
      <c r="AB78" s="62"/>
      <c r="AC78" s="62"/>
      <c r="AD78" s="62"/>
      <c r="AE78" s="62"/>
      <c r="AF78" s="62"/>
    </row>
    <row r="79" spans="1:34" ht="15" customHeight="1">
      <c r="A79" s="62"/>
      <c r="B79" s="68"/>
      <c r="C79" s="77"/>
      <c r="D79" s="77"/>
      <c r="E79" s="7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2"/>
      <c r="AC79" s="62"/>
      <c r="AD79" s="62"/>
      <c r="AE79" s="62"/>
      <c r="AF79" s="62"/>
    </row>
    <row r="80" spans="1:34" ht="15" customHeight="1">
      <c r="A80" s="62"/>
      <c r="B80" s="68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62"/>
      <c r="N80" s="62"/>
      <c r="O80" s="77"/>
      <c r="P80" s="77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68"/>
      <c r="AB80" s="62"/>
      <c r="AC80" s="62"/>
      <c r="AD80" s="62"/>
      <c r="AE80" s="62"/>
      <c r="AF80" s="62"/>
    </row>
    <row r="81" spans="1:34" ht="15" customHeight="1">
      <c r="A81" s="62"/>
      <c r="B81" s="68"/>
      <c r="C81" s="68"/>
      <c r="D81" s="68"/>
      <c r="E81" s="68"/>
      <c r="F81" s="77"/>
      <c r="G81" s="77"/>
      <c r="H81" s="77"/>
      <c r="I81" s="77"/>
      <c r="J81" s="77"/>
      <c r="K81" s="77"/>
      <c r="L81" s="77"/>
      <c r="M81" s="62"/>
      <c r="N81" s="62"/>
      <c r="O81" s="77"/>
      <c r="P81" s="77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68"/>
      <c r="AB81" s="62"/>
      <c r="AC81" s="62"/>
      <c r="AD81" s="62"/>
      <c r="AE81" s="62"/>
      <c r="AF81" s="62"/>
    </row>
    <row r="82" spans="1:34" ht="15" customHeight="1">
      <c r="A82" s="62"/>
      <c r="B82" s="68"/>
      <c r="C82" s="80"/>
      <c r="D82" s="80"/>
      <c r="E82" s="80"/>
      <c r="F82" s="68"/>
      <c r="G82" s="68"/>
      <c r="H82" s="68"/>
      <c r="I82" s="68"/>
      <c r="J82" s="68"/>
      <c r="K82" s="68"/>
      <c r="L82" s="68"/>
      <c r="M82" s="62"/>
      <c r="N82" s="62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2"/>
      <c r="AC82" s="62"/>
      <c r="AD82" s="62"/>
      <c r="AE82" s="62"/>
      <c r="AF82" s="62"/>
    </row>
    <row r="83" spans="1:34" ht="15" customHeight="1">
      <c r="A83" s="62"/>
      <c r="B83" s="68"/>
      <c r="C83" s="80"/>
      <c r="D83" s="80"/>
      <c r="E83" s="80"/>
      <c r="F83" s="80"/>
      <c r="G83" s="80"/>
      <c r="H83" s="80"/>
      <c r="I83" s="80"/>
      <c r="J83" s="80"/>
      <c r="K83" s="115"/>
      <c r="L83" s="78"/>
      <c r="M83" s="62"/>
      <c r="N83" s="62"/>
      <c r="O83" s="78"/>
      <c r="P83" s="78"/>
      <c r="Q83" s="116"/>
      <c r="R83" s="116"/>
      <c r="S83" s="73"/>
      <c r="T83" s="73"/>
      <c r="U83" s="73"/>
      <c r="V83" s="73"/>
      <c r="W83" s="73"/>
      <c r="X83" s="73"/>
      <c r="Y83" s="62"/>
      <c r="Z83" s="62"/>
      <c r="AA83" s="68"/>
      <c r="AB83" s="62"/>
      <c r="AC83" s="62"/>
      <c r="AD83" s="62"/>
      <c r="AE83" s="62"/>
      <c r="AF83" s="62"/>
    </row>
    <row r="84" spans="1:34" ht="15" customHeight="1">
      <c r="A84" s="62"/>
      <c r="B84" s="68"/>
      <c r="C84" s="68"/>
      <c r="D84" s="68"/>
      <c r="E84" s="68"/>
      <c r="F84" s="80"/>
      <c r="G84" s="80"/>
      <c r="H84" s="80"/>
      <c r="I84" s="80"/>
      <c r="J84" s="80"/>
      <c r="K84" s="115"/>
      <c r="L84" s="78"/>
      <c r="M84" s="62"/>
      <c r="N84" s="62"/>
      <c r="O84" s="78"/>
      <c r="P84" s="78"/>
      <c r="Q84" s="116"/>
      <c r="R84" s="116"/>
      <c r="S84" s="73"/>
      <c r="T84" s="73"/>
      <c r="U84" s="73"/>
      <c r="V84" s="73"/>
      <c r="W84" s="73"/>
      <c r="X84" s="73"/>
      <c r="Y84" s="62"/>
      <c r="Z84" s="62"/>
      <c r="AA84" s="68"/>
      <c r="AB84" s="62"/>
      <c r="AC84" s="62"/>
      <c r="AD84" s="62"/>
      <c r="AE84" s="62"/>
      <c r="AF84" s="62"/>
    </row>
    <row r="85" spans="1:34" ht="15" customHeight="1">
      <c r="A85" s="62"/>
      <c r="B85" s="68"/>
      <c r="C85" s="62"/>
      <c r="D85" s="62"/>
      <c r="E85" s="62"/>
      <c r="F85" s="68"/>
      <c r="G85" s="68"/>
      <c r="H85" s="68"/>
      <c r="I85" s="68"/>
      <c r="J85" s="68"/>
      <c r="K85" s="68"/>
      <c r="L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44"/>
      <c r="AH85" s="44"/>
    </row>
    <row r="86" spans="1:34" ht="1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</row>
    <row r="87" spans="1:34" ht="1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4" ht="1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  <row r="89" spans="1:34" ht="1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</row>
    <row r="90" spans="1:34" ht="15" customHeight="1">
      <c r="A90" s="62"/>
      <c r="B90" s="62"/>
      <c r="F90" s="62"/>
      <c r="G90" s="62"/>
      <c r="H90" s="62"/>
      <c r="I90" s="62"/>
      <c r="J90" s="62"/>
      <c r="K90" s="62"/>
      <c r="L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</row>
  </sheetData>
  <sheetProtection algorithmName="SHA-512" hashValue="5DwGGw2YsuhAGFE2O08Xjv2APBNjTQy06eOkX5yCv1NRBKbMmptZ46+2AjY3Ka//6aM4N7zTtzL6EdKc0A2VvA==" saltValue="aQp6SMs+eLKGTN+ikRvEnQ==" spinCount="100000" sheet="1" selectLockedCells="1"/>
  <mergeCells count="59">
    <mergeCell ref="K83:K84"/>
    <mergeCell ref="Q83:R84"/>
    <mergeCell ref="R70:R71"/>
    <mergeCell ref="C63:C64"/>
    <mergeCell ref="C65:C66"/>
    <mergeCell ref="C67:C68"/>
    <mergeCell ref="C55:C56"/>
    <mergeCell ref="C57:C58"/>
    <mergeCell ref="C59:C60"/>
    <mergeCell ref="C61:C62"/>
    <mergeCell ref="C13:E13"/>
    <mergeCell ref="P52:R52"/>
    <mergeCell ref="P53:R53"/>
    <mergeCell ref="P54:R54"/>
    <mergeCell ref="A45:T45"/>
    <mergeCell ref="C49:J49"/>
    <mergeCell ref="D15:J15"/>
    <mergeCell ref="K15:Q15"/>
    <mergeCell ref="K16:Q16"/>
    <mergeCell ref="D17:J17"/>
    <mergeCell ref="D18:J18"/>
    <mergeCell ref="D16:J16"/>
    <mergeCell ref="L35:P36"/>
    <mergeCell ref="Q35:R36"/>
    <mergeCell ref="M48:N48"/>
    <mergeCell ref="P49:R49"/>
    <mergeCell ref="P51:R51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S70:AF71"/>
    <mergeCell ref="AG70:AH71"/>
    <mergeCell ref="R72:R73"/>
    <mergeCell ref="S72:AF73"/>
    <mergeCell ref="AG72:AH73"/>
    <mergeCell ref="C29:K30"/>
    <mergeCell ref="C35:J36"/>
    <mergeCell ref="K35:K36"/>
    <mergeCell ref="C32:P33"/>
    <mergeCell ref="K17:Q17"/>
    <mergeCell ref="D22:J22"/>
    <mergeCell ref="D23:J23"/>
    <mergeCell ref="D19:J19"/>
    <mergeCell ref="D20:J20"/>
    <mergeCell ref="D21:J21"/>
    <mergeCell ref="K18:Q18"/>
    <mergeCell ref="K19:Q19"/>
    <mergeCell ref="K20:Q20"/>
    <mergeCell ref="K21:Q21"/>
    <mergeCell ref="K22:Q22"/>
    <mergeCell ref="K23:Q23"/>
  </mergeCells>
  <phoneticPr fontId="1"/>
  <dataValidations count="4">
    <dataValidation type="list" allowBlank="1" showInputMessage="1" showErrorMessage="1" sqref="M7:N7" xr:uid="{00000000-0002-0000-0000-000000000000}">
      <formula1>$AK$49:$AK$53</formula1>
    </dataValidation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M9:N9 M48:N48" xr:uid="{829BD4E9-E47F-4082-AB01-8922C0A30808}">
      <formula1>$AK$48:$AK$54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C7 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令和６年度秋田市中学校秋季ソフトテニス大会　オープン参加申込書</v>
      </c>
    </row>
    <row r="2" spans="1:30" ht="14.25" thickBot="1">
      <c r="A2" t="s">
        <v>73</v>
      </c>
      <c r="K2" t="s">
        <v>74</v>
      </c>
      <c r="Q2" t="s">
        <v>83</v>
      </c>
      <c r="W2" t="s">
        <v>84</v>
      </c>
      <c r="AB2" t="s">
        <v>89</v>
      </c>
    </row>
    <row r="3" spans="1:30" ht="17.25">
      <c r="B3" s="120">
        <f>職印版!C7</f>
        <v>0</v>
      </c>
      <c r="C3" s="121"/>
      <c r="D3" s="121"/>
      <c r="E3" s="121"/>
      <c r="F3" s="121"/>
      <c r="G3" s="122"/>
      <c r="K3" s="117" t="e">
        <f>VLOOKUP(職印版!$C$7,プログラム作成用!$W$20:$X$39,2,FALSE)</f>
        <v>#N/A</v>
      </c>
      <c r="L3" s="21">
        <v>1</v>
      </c>
      <c r="M3" s="21">
        <v>11</v>
      </c>
      <c r="N3" s="22">
        <f>職印版!D16</f>
        <v>0</v>
      </c>
      <c r="Q3" s="25" t="s">
        <v>75</v>
      </c>
      <c r="R3" s="26" t="s">
        <v>81</v>
      </c>
      <c r="S3" s="26" t="s">
        <v>82</v>
      </c>
      <c r="T3" s="1" t="s">
        <v>76</v>
      </c>
      <c r="W3" s="25" t="s">
        <v>75</v>
      </c>
      <c r="X3" s="26" t="s">
        <v>81</v>
      </c>
      <c r="Y3" s="26" t="s">
        <v>82</v>
      </c>
      <c r="Z3" s="1" t="s">
        <v>76</v>
      </c>
      <c r="AB3" s="58" t="s">
        <v>85</v>
      </c>
      <c r="AC3" s="126">
        <f>職印版!C7</f>
        <v>0</v>
      </c>
      <c r="AD3" s="126"/>
    </row>
    <row r="4" spans="1:30" ht="14.25" thickBot="1">
      <c r="B4" s="10" t="s">
        <v>72</v>
      </c>
      <c r="C4" s="123">
        <f>職印版!P7</f>
        <v>0</v>
      </c>
      <c r="D4" s="124"/>
      <c r="E4" s="18" t="s">
        <v>71</v>
      </c>
      <c r="F4" s="123">
        <f>職印版!P9</f>
        <v>0</v>
      </c>
      <c r="G4" s="125"/>
      <c r="K4" s="118"/>
      <c r="L4" s="21">
        <v>2</v>
      </c>
      <c r="M4" s="21">
        <v>12</v>
      </c>
      <c r="N4" s="22">
        <f>職印版!D17</f>
        <v>0</v>
      </c>
      <c r="Q4" s="25">
        <v>1</v>
      </c>
      <c r="R4" s="27" t="str">
        <f>CONCATENATE($K21,$P21)</f>
        <v/>
      </c>
      <c r="S4" s="27" t="str">
        <f>CONCATENATE($M21,$Q21)</f>
        <v/>
      </c>
      <c r="T4" s="28" t="str">
        <f>$O21</f>
        <v/>
      </c>
      <c r="W4" s="25">
        <v>1</v>
      </c>
      <c r="X4" s="27" t="str">
        <f>CONCATENATE($K21,$P21)</f>
        <v/>
      </c>
      <c r="Y4" s="27" t="str">
        <f>CONCATENATE($M21,$Q21)</f>
        <v/>
      </c>
      <c r="Z4" s="28" t="str">
        <f>CONCATENATE($R21,$O21,$S21)</f>
        <v>()</v>
      </c>
      <c r="AB4" s="58" t="s">
        <v>86</v>
      </c>
      <c r="AC4" s="58" t="e">
        <f>職印版!#REF!</f>
        <v>#REF!</v>
      </c>
      <c r="AD4" s="58">
        <f>職印版!P49</f>
        <v>0</v>
      </c>
    </row>
    <row r="5" spans="1:30">
      <c r="B5" s="11" t="s">
        <v>68</v>
      </c>
      <c r="C5" s="12" t="s">
        <v>69</v>
      </c>
      <c r="D5" s="13" t="s">
        <v>70</v>
      </c>
      <c r="E5" s="11" t="s">
        <v>68</v>
      </c>
      <c r="F5" s="12" t="s">
        <v>69</v>
      </c>
      <c r="G5" s="13" t="s">
        <v>70</v>
      </c>
      <c r="K5" s="118"/>
      <c r="L5" s="23">
        <v>3</v>
      </c>
      <c r="M5" s="21">
        <v>13</v>
      </c>
      <c r="N5" s="22">
        <f>職印版!D18</f>
        <v>0</v>
      </c>
      <c r="Q5" s="25">
        <v>2</v>
      </c>
      <c r="R5" s="27" t="str">
        <f t="shared" ref="R5:R9" si="0">CONCATENATE($K22,$P22)</f>
        <v/>
      </c>
      <c r="S5" s="27" t="str">
        <f t="shared" ref="S5:S9" si="1">CONCATENATE($M22,$Q22)</f>
        <v/>
      </c>
      <c r="T5" s="28" t="str">
        <f t="shared" ref="T5:T9" si="2">$O22</f>
        <v/>
      </c>
      <c r="W5" s="25">
        <v>2</v>
      </c>
      <c r="X5" s="27" t="str">
        <f t="shared" ref="X5:X9" si="3">CONCATENATE($K22,$P22)</f>
        <v/>
      </c>
      <c r="Y5" s="27" t="str">
        <f t="shared" ref="Y5:Y9" si="4">CONCATENATE($M22,$Q22)</f>
        <v/>
      </c>
      <c r="Z5" s="28" t="str">
        <f t="shared" ref="Z5:Z9" si="5">CONCATENATE($R22,$O22,$S22)</f>
        <v>()</v>
      </c>
      <c r="AB5" s="58" t="s">
        <v>87</v>
      </c>
      <c r="AC5" s="58" t="e">
        <f>職印版!#REF!</f>
        <v>#REF!</v>
      </c>
      <c r="AD5" s="58">
        <f>職印版!P51</f>
        <v>0</v>
      </c>
    </row>
    <row r="6" spans="1:30">
      <c r="B6" s="14">
        <v>1</v>
      </c>
      <c r="C6" s="15">
        <f>職印版!D16</f>
        <v>0</v>
      </c>
      <c r="D6" s="16">
        <f>職印版!R16</f>
        <v>0</v>
      </c>
      <c r="E6" s="14">
        <v>5</v>
      </c>
      <c r="F6" s="15">
        <f>職印版!D20</f>
        <v>0</v>
      </c>
      <c r="G6" s="16">
        <f>職印版!R20</f>
        <v>0</v>
      </c>
      <c r="K6" s="118"/>
      <c r="L6" s="23">
        <v>4</v>
      </c>
      <c r="M6" s="21">
        <v>14</v>
      </c>
      <c r="N6" s="22">
        <f>職印版!D19</f>
        <v>0</v>
      </c>
      <c r="Q6" s="25">
        <v>3</v>
      </c>
      <c r="R6" s="27" t="str">
        <f t="shared" si="0"/>
        <v/>
      </c>
      <c r="S6" s="27" t="str">
        <f t="shared" si="1"/>
        <v/>
      </c>
      <c r="T6" s="28" t="str">
        <f t="shared" si="2"/>
        <v/>
      </c>
      <c r="W6" s="25">
        <v>3</v>
      </c>
      <c r="X6" s="27" t="str">
        <f t="shared" si="3"/>
        <v/>
      </c>
      <c r="Y6" s="27" t="str">
        <f t="shared" si="4"/>
        <v/>
      </c>
      <c r="Z6" s="28" t="str">
        <f t="shared" si="5"/>
        <v>()</v>
      </c>
      <c r="AB6" s="58" t="s">
        <v>88</v>
      </c>
      <c r="AC6" s="58" t="e">
        <f>職印版!#REF!</f>
        <v>#REF!</v>
      </c>
      <c r="AD6" s="58">
        <f>職印版!P52</f>
        <v>0</v>
      </c>
    </row>
    <row r="7" spans="1:30">
      <c r="B7" s="14">
        <v>2</v>
      </c>
      <c r="C7" s="15">
        <f>職印版!D17</f>
        <v>0</v>
      </c>
      <c r="D7" s="16">
        <f>職印版!R17</f>
        <v>0</v>
      </c>
      <c r="E7" s="14">
        <v>6</v>
      </c>
      <c r="F7" s="15">
        <f>職印版!D21</f>
        <v>0</v>
      </c>
      <c r="G7" s="16">
        <f>職印版!R21</f>
        <v>0</v>
      </c>
      <c r="K7" s="118"/>
      <c r="L7" s="23">
        <v>5</v>
      </c>
      <c r="M7" s="21">
        <v>15</v>
      </c>
      <c r="N7" s="24">
        <f>職印版!D20</f>
        <v>0</v>
      </c>
      <c r="Q7" s="25">
        <v>4</v>
      </c>
      <c r="R7" s="27" t="str">
        <f t="shared" si="0"/>
        <v/>
      </c>
      <c r="S7" s="27" t="str">
        <f t="shared" si="1"/>
        <v/>
      </c>
      <c r="T7" s="28" t="str">
        <f t="shared" si="2"/>
        <v/>
      </c>
      <c r="W7" s="25">
        <v>4</v>
      </c>
      <c r="X7" s="27" t="str">
        <f t="shared" si="3"/>
        <v/>
      </c>
      <c r="Y7" s="27" t="str">
        <f t="shared" si="4"/>
        <v/>
      </c>
      <c r="Z7" s="28" t="str">
        <f t="shared" si="5"/>
        <v>()</v>
      </c>
      <c r="AB7" s="58"/>
      <c r="AC7" s="58" t="e">
        <f>職印版!#REF!</f>
        <v>#REF!</v>
      </c>
      <c r="AD7" s="58">
        <f>職印版!P53</f>
        <v>0</v>
      </c>
    </row>
    <row r="8" spans="1:30">
      <c r="B8" s="14">
        <v>3</v>
      </c>
      <c r="C8" s="15">
        <f>職印版!D18</f>
        <v>0</v>
      </c>
      <c r="D8" s="16">
        <f>職印版!R18</f>
        <v>0</v>
      </c>
      <c r="E8" s="14">
        <v>7</v>
      </c>
      <c r="F8" s="15">
        <f>職印版!D22</f>
        <v>0</v>
      </c>
      <c r="G8" s="16">
        <f>職印版!R22</f>
        <v>0</v>
      </c>
      <c r="K8" s="118"/>
      <c r="L8" s="23">
        <v>6</v>
      </c>
      <c r="M8" s="21">
        <v>16</v>
      </c>
      <c r="N8" s="22">
        <f>職印版!D21</f>
        <v>0</v>
      </c>
      <c r="Q8" s="25">
        <v>5</v>
      </c>
      <c r="R8" s="27" t="str">
        <f t="shared" si="0"/>
        <v/>
      </c>
      <c r="S8" s="27" t="str">
        <f t="shared" si="1"/>
        <v/>
      </c>
      <c r="T8" s="28" t="str">
        <f t="shared" si="2"/>
        <v/>
      </c>
      <c r="W8" s="25">
        <v>5</v>
      </c>
      <c r="X8" s="27" t="str">
        <f t="shared" si="3"/>
        <v/>
      </c>
      <c r="Y8" s="27" t="str">
        <f t="shared" si="4"/>
        <v/>
      </c>
      <c r="Z8" s="28" t="str">
        <f t="shared" si="5"/>
        <v>()</v>
      </c>
      <c r="AB8" s="58"/>
      <c r="AC8" s="58">
        <f>職印版!M48</f>
        <v>0</v>
      </c>
      <c r="AD8" s="58">
        <f>職印版!P54</f>
        <v>0</v>
      </c>
    </row>
    <row r="9" spans="1:30" ht="14.25" thickBot="1">
      <c r="B9" s="17">
        <v>4</v>
      </c>
      <c r="C9" s="18">
        <f>職印版!D19</f>
        <v>0</v>
      </c>
      <c r="D9" s="19">
        <f>職印版!R19</f>
        <v>0</v>
      </c>
      <c r="E9" s="17">
        <v>8</v>
      </c>
      <c r="F9" s="18">
        <f>職印版!D23</f>
        <v>0</v>
      </c>
      <c r="G9" s="19">
        <f>職印版!R23</f>
        <v>0</v>
      </c>
      <c r="K9" s="118"/>
      <c r="L9" s="23">
        <v>7</v>
      </c>
      <c r="M9" s="21">
        <v>17</v>
      </c>
      <c r="N9" s="22">
        <f>職印版!D22</f>
        <v>0</v>
      </c>
      <c r="Q9" s="25">
        <v>6</v>
      </c>
      <c r="R9" s="27" t="str">
        <f t="shared" si="0"/>
        <v/>
      </c>
      <c r="S9" s="27" t="str">
        <f t="shared" si="1"/>
        <v/>
      </c>
      <c r="T9" s="28" t="str">
        <f t="shared" si="2"/>
        <v/>
      </c>
      <c r="W9" s="25">
        <v>6</v>
      </c>
      <c r="X9" s="27" t="str">
        <f t="shared" si="3"/>
        <v/>
      </c>
      <c r="Y9" s="27" t="str">
        <f t="shared" si="4"/>
        <v/>
      </c>
      <c r="Z9" s="28" t="str">
        <f t="shared" si="5"/>
        <v>()</v>
      </c>
    </row>
    <row r="10" spans="1:30">
      <c r="K10" s="119"/>
      <c r="L10" s="23">
        <v>8</v>
      </c>
      <c r="M10" s="21">
        <v>18</v>
      </c>
      <c r="N10" s="22">
        <f>職印版!D23</f>
        <v>0</v>
      </c>
    </row>
    <row r="12" spans="1:30">
      <c r="C12" s="5"/>
      <c r="D12" s="5"/>
    </row>
    <row r="13" spans="1:30">
      <c r="B13" s="5"/>
      <c r="C13" s="20"/>
      <c r="D13" s="20"/>
      <c r="O13" s="6"/>
      <c r="T13" s="5"/>
      <c r="U13" s="5"/>
    </row>
    <row r="14" spans="1:30">
      <c r="B14" s="5"/>
      <c r="C14" s="20"/>
      <c r="D14" s="20"/>
      <c r="O14" s="6"/>
      <c r="T14" s="5"/>
      <c r="U14" s="5"/>
    </row>
    <row r="15" spans="1:30">
      <c r="B15" s="5"/>
      <c r="C15" s="20"/>
      <c r="D15" s="20"/>
      <c r="O15" s="6"/>
      <c r="T15" s="5"/>
      <c r="U15" s="5"/>
    </row>
    <row r="16" spans="1:30">
      <c r="B16" s="5"/>
      <c r="C16" s="20"/>
      <c r="D16" s="20"/>
      <c r="O16" s="6"/>
    </row>
    <row r="20" spans="2:24">
      <c r="B20" s="5"/>
      <c r="C20" s="5"/>
      <c r="D20" s="5"/>
      <c r="E20" s="5"/>
      <c r="K20" s="2" t="s">
        <v>3</v>
      </c>
      <c r="L20" s="2" t="s">
        <v>4</v>
      </c>
      <c r="M20" s="2" t="s">
        <v>5</v>
      </c>
      <c r="N20" s="2" t="s">
        <v>6</v>
      </c>
      <c r="O20" s="2" t="s">
        <v>10</v>
      </c>
      <c r="P20" s="2" t="s">
        <v>4</v>
      </c>
      <c r="Q20" s="2" t="s">
        <v>6</v>
      </c>
      <c r="R20" s="2"/>
      <c r="S20" s="2"/>
      <c r="T20" s="3">
        <v>1</v>
      </c>
      <c r="U20" s="3" t="s">
        <v>7</v>
      </c>
      <c r="W20" s="4" t="s">
        <v>50</v>
      </c>
      <c r="X20" s="3" t="s">
        <v>13</v>
      </c>
    </row>
    <row r="21" spans="2:24">
      <c r="B21" s="5"/>
      <c r="C21" s="5"/>
      <c r="D21" s="5"/>
      <c r="E21" s="5"/>
      <c r="J21">
        <v>1</v>
      </c>
      <c r="K21" s="2" t="str">
        <f>IF(職印版!D57="","",職印版!D57)</f>
        <v/>
      </c>
      <c r="L21" s="2" t="str">
        <f>IF(職印版!R58="","",職印版!R58)</f>
        <v/>
      </c>
      <c r="M21" s="2" t="str">
        <f>IF(職印版!D58="","",職印版!D58)</f>
        <v/>
      </c>
      <c r="N21" s="2" t="str">
        <f>IF(職印版!R59="","",職印版!R59)</f>
        <v/>
      </c>
      <c r="O21" s="2" t="str">
        <f>IF(K21="","",IF(職印版!$C$7="","",VLOOKUP(職印版!$C$7,プログラム作成用!$W$20:$X$39,2,0)))</f>
        <v/>
      </c>
      <c r="P21" s="2" t="str">
        <f>IF(L21="","",VLOOKUP(L21,$T$20:$U$22,2,0))</f>
        <v/>
      </c>
      <c r="Q21" s="2" t="str">
        <f>IF(N21="","",VLOOKUP(N21,$T$20:$U$22,2,0))</f>
        <v/>
      </c>
      <c r="R21" s="2" t="s">
        <v>11</v>
      </c>
      <c r="S21" s="2" t="s">
        <v>12</v>
      </c>
      <c r="T21" s="3">
        <v>2</v>
      </c>
      <c r="U21" s="3" t="s">
        <v>8</v>
      </c>
      <c r="W21" s="4" t="s">
        <v>51</v>
      </c>
      <c r="X21" s="3" t="s">
        <v>14</v>
      </c>
    </row>
    <row r="22" spans="2:24">
      <c r="B22" s="5"/>
      <c r="C22" s="5"/>
      <c r="D22" s="5"/>
      <c r="E22" s="5"/>
      <c r="J22">
        <v>2</v>
      </c>
      <c r="K22" s="2" t="str">
        <f>IF(職印版!D59="","",職印版!D59)</f>
        <v/>
      </c>
      <c r="L22" s="2" t="str">
        <f>IF(職印版!R60="","",職印版!R60)</f>
        <v/>
      </c>
      <c r="M22" s="2" t="str">
        <f>IF(職印版!D60="","",職印版!D60)</f>
        <v/>
      </c>
      <c r="N22" s="2" t="str">
        <f>IF(職印版!R61="","",職印版!R61)</f>
        <v/>
      </c>
      <c r="O22" s="2" t="str">
        <f>IF(K22="","",IF(職印版!$C$7="","",VLOOKUP(職印版!$C$7,プログラム作成用!$W$20:$X$39,2,0)))</f>
        <v/>
      </c>
      <c r="P22" s="2" t="str">
        <f t="shared" ref="P22:P26" si="6">IF(L22="","",VLOOKUP(L22,$T$20:$U$22,2,0))</f>
        <v/>
      </c>
      <c r="Q22" s="2" t="str">
        <f t="shared" ref="Q22:Q26" si="7">IF(N22="","",VLOOKUP(N22,$T$20:$U$22,2,0))</f>
        <v/>
      </c>
      <c r="R22" s="2" t="s">
        <v>11</v>
      </c>
      <c r="S22" s="2" t="s">
        <v>12</v>
      </c>
      <c r="T22" s="3">
        <v>3</v>
      </c>
      <c r="U22" s="3" t="s">
        <v>9</v>
      </c>
      <c r="W22" s="4" t="s">
        <v>77</v>
      </c>
      <c r="X22" s="3" t="s">
        <v>15</v>
      </c>
    </row>
    <row r="23" spans="2:24">
      <c r="B23" s="5"/>
      <c r="C23" s="5"/>
      <c r="D23" s="5"/>
      <c r="E23" s="5"/>
      <c r="J23">
        <v>3</v>
      </c>
      <c r="K23" s="2" t="str">
        <f>IF(職印版!D61="","",職印版!D61)</f>
        <v/>
      </c>
      <c r="L23" s="2" t="str">
        <f>IF(職印版!R62="","",職印版!R62)</f>
        <v/>
      </c>
      <c r="M23" s="2" t="str">
        <f>IF(職印版!D62="","",職印版!D62)</f>
        <v/>
      </c>
      <c r="N23" s="2" t="str">
        <f>IF(職印版!R63="","",職印版!R63)</f>
        <v/>
      </c>
      <c r="O23" s="2" t="str">
        <f>IF(K23="","",IF(職印版!$C$7="","",VLOOKUP(職印版!$C$7,プログラム作成用!$W$20:$X$39,2,0)))</f>
        <v/>
      </c>
      <c r="P23" s="2" t="str">
        <f t="shared" si="6"/>
        <v/>
      </c>
      <c r="Q23" s="2" t="str">
        <f t="shared" si="7"/>
        <v/>
      </c>
      <c r="R23" s="2" t="s">
        <v>11</v>
      </c>
      <c r="S23" s="2" t="s">
        <v>12</v>
      </c>
      <c r="W23" s="4" t="s">
        <v>52</v>
      </c>
      <c r="X23" s="3" t="s">
        <v>16</v>
      </c>
    </row>
    <row r="24" spans="2:24">
      <c r="B24" s="5"/>
      <c r="C24" s="5"/>
      <c r="D24" s="5"/>
      <c r="E24" s="5"/>
      <c r="J24">
        <v>4</v>
      </c>
      <c r="K24" s="2" t="str">
        <f>IF(職印版!D63="","",職印版!D63)</f>
        <v/>
      </c>
      <c r="L24" s="2" t="str">
        <f>IF(職印版!R64="","",職印版!R64)</f>
        <v/>
      </c>
      <c r="M24" s="2" t="str">
        <f>IF(職印版!D64="","",職印版!D64)</f>
        <v/>
      </c>
      <c r="N24" s="2" t="str">
        <f>IF(職印版!R65="","",職印版!R65)</f>
        <v/>
      </c>
      <c r="O24" s="2" t="str">
        <f>IF(K24="","",IF(職印版!$C$7="","",VLOOKUP(職印版!$C$7,プログラム作成用!$W$20:$X$39,2,0)))</f>
        <v/>
      </c>
      <c r="P24" s="2" t="str">
        <f t="shared" si="6"/>
        <v/>
      </c>
      <c r="Q24" s="2" t="str">
        <f t="shared" si="7"/>
        <v/>
      </c>
      <c r="R24" s="2" t="s">
        <v>11</v>
      </c>
      <c r="S24" s="2" t="s">
        <v>12</v>
      </c>
      <c r="W24" s="4" t="s">
        <v>53</v>
      </c>
      <c r="X24" s="3" t="s">
        <v>17</v>
      </c>
    </row>
    <row r="25" spans="2:24">
      <c r="B25" s="5"/>
      <c r="C25" s="5"/>
      <c r="D25" s="5"/>
      <c r="E25" s="5"/>
      <c r="J25">
        <v>5</v>
      </c>
      <c r="K25" s="2" t="str">
        <f>IF(職印版!D65="","",職印版!D65)</f>
        <v/>
      </c>
      <c r="L25" s="2" t="str">
        <f>IF(職印版!R66="","",職印版!R66)</f>
        <v/>
      </c>
      <c r="M25" s="2" t="str">
        <f>IF(職印版!D66="","",職印版!D66)</f>
        <v/>
      </c>
      <c r="N25" s="2" t="str">
        <f>IF(職印版!R67="","",職印版!R67)</f>
        <v/>
      </c>
      <c r="O25" s="2" t="str">
        <f>IF(K25="","",IF(職印版!$C$7="","",VLOOKUP(職印版!$C$7,プログラム作成用!$W$20:$X$39,2,0)))</f>
        <v/>
      </c>
      <c r="P25" s="2" t="str">
        <f t="shared" si="6"/>
        <v/>
      </c>
      <c r="Q25" s="2" t="str">
        <f t="shared" si="7"/>
        <v/>
      </c>
      <c r="R25" s="2" t="s">
        <v>11</v>
      </c>
      <c r="S25" s="2" t="s">
        <v>12</v>
      </c>
      <c r="W25" s="4" t="s">
        <v>54</v>
      </c>
      <c r="X25" s="3" t="s">
        <v>18</v>
      </c>
    </row>
    <row r="26" spans="2:24">
      <c r="B26" s="5"/>
      <c r="C26" s="5"/>
      <c r="D26" s="5"/>
      <c r="E26" s="5"/>
      <c r="J26">
        <v>6</v>
      </c>
      <c r="K26" s="2" t="str">
        <f>IF(職印版!D67="","",職印版!D67)</f>
        <v/>
      </c>
      <c r="L26" s="2" t="str">
        <f>IF(職印版!R68="","",職印版!R68)</f>
        <v/>
      </c>
      <c r="M26" s="2" t="str">
        <f>IF(職印版!D68="","",職印版!D68)</f>
        <v/>
      </c>
      <c r="N26" s="2" t="str">
        <f>IF(職印版!R69="","",職印版!R69)</f>
        <v/>
      </c>
      <c r="O26" s="2" t="str">
        <f>IF(K26="","",IF(職印版!$C$7="","",VLOOKUP(職印版!$C$7,プログラム作成用!$W$20:$X$39,2,0)))</f>
        <v/>
      </c>
      <c r="P26" s="2" t="str">
        <f t="shared" si="6"/>
        <v/>
      </c>
      <c r="Q26" s="2" t="str">
        <f t="shared" si="7"/>
        <v/>
      </c>
      <c r="R26" s="2" t="s">
        <v>11</v>
      </c>
      <c r="S26" s="2" t="s">
        <v>12</v>
      </c>
      <c r="W26" s="4" t="s">
        <v>55</v>
      </c>
      <c r="X26" s="3" t="s">
        <v>19</v>
      </c>
    </row>
    <row r="27" spans="2:24">
      <c r="B27" s="5"/>
      <c r="C27" s="5"/>
      <c r="D27" s="5"/>
      <c r="E27" s="5"/>
      <c r="K27" s="2" t="str">
        <f>IF(職印版!D69="","",職印版!D69)</f>
        <v/>
      </c>
      <c r="L27" s="2" t="str">
        <f>IF(職印版!R70="","",職印版!R70)</f>
        <v/>
      </c>
      <c r="M27" s="2" t="str">
        <f>IF(職印版!S70="","",職印版!S70)</f>
        <v/>
      </c>
      <c r="N27" s="2" t="str">
        <f>IF(職印版!AG70="","",職印版!AG70)</f>
        <v/>
      </c>
      <c r="O27" s="2" t="str">
        <f>IF(K27="","",IF(職印版!$A$7="","",VLOOKUP(職印版!$A$7,プログラム作成用!$W$20:$X$39,2,0)))</f>
        <v/>
      </c>
      <c r="P27" s="2" t="str">
        <f t="shared" ref="P27:P28" si="8">IF(L27="","",VLOOKUP(L27,$T$20:$U$22,2,0))</f>
        <v/>
      </c>
      <c r="Q27" s="2" t="str">
        <f t="shared" ref="Q27:Q28" si="9">IF(N27="","",VLOOKUP(N27,$T$20:$U$22,2,0))</f>
        <v/>
      </c>
      <c r="R27" s="2" t="s">
        <v>11</v>
      </c>
      <c r="S27" s="2" t="s">
        <v>12</v>
      </c>
      <c r="W27" s="4" t="s">
        <v>56</v>
      </c>
      <c r="X27" s="3" t="s">
        <v>20</v>
      </c>
    </row>
    <row r="28" spans="2:24">
      <c r="B28" s="5"/>
      <c r="C28" s="5"/>
      <c r="D28" s="5"/>
      <c r="E28" s="5"/>
      <c r="K28" s="2" t="str">
        <f>IF(職印版!D71="","",職印版!D71)</f>
        <v/>
      </c>
      <c r="L28" s="2" t="str">
        <f>IF(職印版!R72="","",職印版!R72)</f>
        <v/>
      </c>
      <c r="M28" s="2" t="str">
        <f>IF(職印版!S72="","",職印版!S72)</f>
        <v/>
      </c>
      <c r="N28" s="2" t="str">
        <f>IF(職印版!AG72="","",職印版!AG72)</f>
        <v/>
      </c>
      <c r="O28" s="2" t="str">
        <f>IF(K28="","",IF(職印版!$A$7="","",VLOOKUP(職印版!$A$7,プログラム作成用!$W$20:$X$39,2,0)))</f>
        <v/>
      </c>
      <c r="P28" s="2" t="str">
        <f t="shared" si="8"/>
        <v/>
      </c>
      <c r="Q28" s="2" t="str">
        <f t="shared" si="9"/>
        <v/>
      </c>
      <c r="R28" s="2" t="s">
        <v>11</v>
      </c>
      <c r="S28" s="2" t="s">
        <v>12</v>
      </c>
      <c r="W28" s="4" t="s">
        <v>57</v>
      </c>
      <c r="X28" s="3" t="s">
        <v>21</v>
      </c>
    </row>
    <row r="29" spans="2:24">
      <c r="W29" s="4" t="s">
        <v>58</v>
      </c>
      <c r="X29" s="3" t="s">
        <v>22</v>
      </c>
    </row>
    <row r="30" spans="2:24">
      <c r="W30" s="4" t="s">
        <v>59</v>
      </c>
      <c r="X30" s="3" t="s">
        <v>23</v>
      </c>
    </row>
    <row r="31" spans="2:24">
      <c r="W31" s="4" t="s">
        <v>60</v>
      </c>
      <c r="X31" s="3" t="s">
        <v>24</v>
      </c>
    </row>
    <row r="32" spans="2:24">
      <c r="W32" s="4" t="s">
        <v>61</v>
      </c>
      <c r="X32" s="3" t="s">
        <v>25</v>
      </c>
    </row>
    <row r="33" spans="2:24">
      <c r="W33" s="4" t="s">
        <v>62</v>
      </c>
      <c r="X33" s="3" t="s">
        <v>26</v>
      </c>
    </row>
    <row r="34" spans="2:24">
      <c r="W34" s="4" t="s">
        <v>63</v>
      </c>
      <c r="X34" s="3" t="s">
        <v>27</v>
      </c>
    </row>
    <row r="35" spans="2:24">
      <c r="B35" s="5"/>
      <c r="C35" s="31"/>
      <c r="D35" s="32"/>
      <c r="E35" s="29"/>
      <c r="W35" s="4" t="s">
        <v>64</v>
      </c>
      <c r="X35" s="3" t="s">
        <v>28</v>
      </c>
    </row>
    <row r="36" spans="2:24">
      <c r="B36" s="5"/>
      <c r="C36" s="31"/>
      <c r="D36" s="32"/>
      <c r="W36" s="4" t="s">
        <v>65</v>
      </c>
      <c r="X36" s="3" t="s">
        <v>29</v>
      </c>
    </row>
    <row r="37" spans="2:24">
      <c r="B37" s="5"/>
      <c r="C37" s="31"/>
      <c r="D37" s="32"/>
      <c r="W37" s="4" t="s">
        <v>66</v>
      </c>
      <c r="X37" s="3" t="s">
        <v>30</v>
      </c>
    </row>
    <row r="38" spans="2:24">
      <c r="B38" s="5"/>
      <c r="C38" s="5"/>
      <c r="D38" s="5"/>
      <c r="W38" s="4" t="s">
        <v>67</v>
      </c>
      <c r="X38" s="3" t="s">
        <v>31</v>
      </c>
    </row>
    <row r="39" spans="2:24">
      <c r="B39" s="5"/>
      <c r="C39" s="30"/>
      <c r="D39" s="30"/>
      <c r="W39" s="8" t="s">
        <v>48</v>
      </c>
      <c r="X39" s="9" t="s">
        <v>49</v>
      </c>
    </row>
    <row r="40" spans="2:24">
      <c r="B40" s="5"/>
      <c r="C40" s="30"/>
      <c r="D40" s="30"/>
    </row>
    <row r="41" spans="2:24">
      <c r="B41" s="5"/>
      <c r="C41" s="30"/>
      <c r="D41" s="30"/>
    </row>
    <row r="42" spans="2:24">
      <c r="B42" s="5"/>
      <c r="C42" s="30"/>
      <c r="D42" s="30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2024-07-30T03:37:09Z</dcterms:modified>
</cp:coreProperties>
</file>