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9EF29BDB-5341-4441-B824-D900DEBDED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職印版" sheetId="1" r:id="rId1"/>
    <sheet name="プログラム作成用" sheetId="2" r:id="rId2"/>
  </sheets>
  <definedNames>
    <definedName name="_xlnm.Print_Area" localSheetId="0">職印版!$A$1:$T$90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8" i="2" l="1"/>
  <c r="AD7" i="2"/>
  <c r="AD6" i="2"/>
  <c r="AD5" i="2"/>
  <c r="AD4" i="2"/>
  <c r="AC8" i="2"/>
  <c r="AC7" i="2"/>
  <c r="AC6" i="2"/>
  <c r="AC5" i="2"/>
  <c r="AC4" i="2"/>
  <c r="AC3" i="2"/>
  <c r="C35" i="1" l="1"/>
  <c r="N26" i="2" l="1"/>
  <c r="Q26" i="2" s="1"/>
  <c r="M26" i="2"/>
  <c r="L26" i="2"/>
  <c r="P26" i="2" s="1"/>
  <c r="K26" i="2"/>
  <c r="O26" i="2" s="1"/>
  <c r="N25" i="2"/>
  <c r="Q25" i="2" s="1"/>
  <c r="M25" i="2"/>
  <c r="L25" i="2"/>
  <c r="P25" i="2" s="1"/>
  <c r="K25" i="2"/>
  <c r="O25" i="2" s="1"/>
  <c r="N24" i="2"/>
  <c r="Q24" i="2" s="1"/>
  <c r="M24" i="2"/>
  <c r="L24" i="2"/>
  <c r="K24" i="2"/>
  <c r="O24" i="2" s="1"/>
  <c r="N23" i="2"/>
  <c r="Q23" i="2" s="1"/>
  <c r="M23" i="2"/>
  <c r="L23" i="2"/>
  <c r="P23" i="2" s="1"/>
  <c r="K23" i="2"/>
  <c r="O23" i="2" s="1"/>
  <c r="N22" i="2"/>
  <c r="Q22" i="2" s="1"/>
  <c r="M22" i="2"/>
  <c r="L22" i="2"/>
  <c r="P22" i="2" s="1"/>
  <c r="K22" i="2"/>
  <c r="O22" i="2" s="1"/>
  <c r="P24" i="2"/>
  <c r="N21" i="2"/>
  <c r="Q21" i="2" s="1"/>
  <c r="M21" i="2"/>
  <c r="L21" i="2"/>
  <c r="Y7" i="2" l="1"/>
  <c r="Y6" i="2"/>
  <c r="Y5" i="2"/>
  <c r="X5" i="2"/>
  <c r="X6" i="2"/>
  <c r="X7" i="2"/>
  <c r="X8" i="2"/>
  <c r="X9" i="2"/>
  <c r="S8" i="2"/>
  <c r="Y8" i="2"/>
  <c r="S9" i="2"/>
  <c r="Y9" i="2"/>
  <c r="T6" i="2"/>
  <c r="Z6" i="2"/>
  <c r="T5" i="2"/>
  <c r="Z5" i="2"/>
  <c r="T7" i="2"/>
  <c r="Z7" i="2"/>
  <c r="R5" i="2"/>
  <c r="S5" i="2"/>
  <c r="S6" i="2"/>
  <c r="S7" i="2"/>
  <c r="R6" i="2"/>
  <c r="R7" i="2"/>
  <c r="R8" i="2"/>
  <c r="R9" i="2"/>
  <c r="Q75" i="1"/>
  <c r="O75" i="1"/>
  <c r="M75" i="1"/>
  <c r="L83" i="1"/>
  <c r="C49" i="1"/>
  <c r="N10" i="2"/>
  <c r="N9" i="2"/>
  <c r="N8" i="2"/>
  <c r="N7" i="2"/>
  <c r="N6" i="2"/>
  <c r="N5" i="2"/>
  <c r="N4" i="2"/>
  <c r="G9" i="2"/>
  <c r="F9" i="2"/>
  <c r="G8" i="2"/>
  <c r="F8" i="2"/>
  <c r="G7" i="2"/>
  <c r="F7" i="2"/>
  <c r="D9" i="2"/>
  <c r="D8" i="2"/>
  <c r="D7" i="2"/>
  <c r="C9" i="2"/>
  <c r="C8" i="2"/>
  <c r="C7" i="2"/>
  <c r="C83" i="1"/>
  <c r="T8" i="2" l="1"/>
  <c r="Z8" i="2"/>
  <c r="T9" i="2"/>
  <c r="Z9" i="2"/>
  <c r="N3" i="2"/>
  <c r="C6" i="2"/>
  <c r="K3" i="2"/>
  <c r="G6" i="2" l="1"/>
  <c r="F6" i="2"/>
  <c r="D6" i="2"/>
  <c r="C4" i="2"/>
  <c r="F4" i="2"/>
  <c r="B3" i="2"/>
  <c r="B1" i="2" l="1"/>
  <c r="A45" i="1"/>
  <c r="N28" i="2"/>
  <c r="Q28" i="2" s="1"/>
  <c r="N27" i="2"/>
  <c r="Q27" i="2" s="1"/>
  <c r="M28" i="2"/>
  <c r="M27" i="2"/>
  <c r="L28" i="2"/>
  <c r="P28" i="2" s="1"/>
  <c r="L27" i="2"/>
  <c r="P27" i="2" s="1"/>
  <c r="P21" i="2"/>
  <c r="K28" i="2"/>
  <c r="O28" i="2" s="1"/>
  <c r="K27" i="2"/>
  <c r="O27" i="2" s="1"/>
  <c r="K21" i="2"/>
  <c r="O21" i="2" s="1"/>
  <c r="S4" i="2" l="1"/>
  <c r="Y4" i="2"/>
  <c r="X4" i="2"/>
  <c r="R4" i="2"/>
  <c r="T4" i="2" l="1"/>
  <c r="Z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7" authorId="0" shapeId="0" xr:uid="{903099DB-1FEB-44FF-9FBC-9F10CB27EC20}">
      <text>
        <r>
          <rPr>
            <b/>
            <sz val="9"/>
            <color indexed="81"/>
            <rFont val="MS P ゴシック"/>
            <family val="3"/>
            <charset val="128"/>
          </rPr>
          <t>学校名を選択</t>
        </r>
      </text>
    </comment>
    <comment ref="M7" authorId="0" shapeId="0" xr:uid="{9613B6F5-2CCE-4237-AC63-B0175B1411EF}">
      <text>
        <r>
          <rPr>
            <b/>
            <sz val="9"/>
            <color indexed="81"/>
            <rFont val="MS P ゴシック"/>
            <family val="3"/>
            <charset val="128"/>
          </rPr>
          <t>監督職名を選択</t>
        </r>
      </text>
    </comment>
    <comment ref="P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氏名は、名字と名前の間に１文字分全角スペースを入力してください。コーチ、選手氏名、ふりがなも同様にしてください。</t>
        </r>
      </text>
    </comment>
    <comment ref="M9" authorId="0" shapeId="0" xr:uid="{E40C49AF-43FF-4635-AE17-198524DD7157}">
      <text>
        <r>
          <rPr>
            <b/>
            <sz val="9"/>
            <color indexed="81"/>
            <rFont val="MS P ゴシック"/>
            <family val="3"/>
            <charset val="128"/>
          </rPr>
          <t>ｺｰﾁ職名を選択
ｺｰﾁ無しの場合は空欄を選択</t>
        </r>
      </text>
    </comment>
    <comment ref="C13" authorId="0" shapeId="0" xr:uid="{19AA8E7B-7172-4299-8431-CA5F0B7C86C0}">
      <text>
        <r>
          <rPr>
            <b/>
            <sz val="9"/>
            <color indexed="81"/>
            <rFont val="MS P ゴシック"/>
            <family val="3"/>
            <charset val="128"/>
          </rPr>
          <t>団体戦種別を選択してください。</t>
        </r>
      </text>
    </comment>
    <comment ref="L35" authorId="0" shapeId="0" xr:uid="{BD5B1882-055E-4AE9-B7DC-A30A9E8C2926}">
      <text>
        <r>
          <rPr>
            <b/>
            <sz val="9"/>
            <color indexed="81"/>
            <rFont val="MS P ゴシック"/>
            <family val="3"/>
            <charset val="128"/>
          </rPr>
          <t>均等割付(インデント１）にしています。名字・名前各２文字だとスペース無し、他は必要に応じて全角や半角スペースを入れてください。</t>
        </r>
      </text>
    </comment>
    <comment ref="M49" authorId="0" shapeId="0" xr:uid="{A17770D7-F790-4337-9A83-ECA3F3BCE34D}">
      <text>
        <r>
          <rPr>
            <b/>
            <sz val="9"/>
            <color indexed="81"/>
            <rFont val="MS P ゴシック"/>
            <family val="3"/>
            <charset val="128"/>
          </rPr>
          <t>監督職名を選択</t>
        </r>
      </text>
    </comment>
    <comment ref="M51" authorId="0" shapeId="0" xr:uid="{BE00B3D7-5700-4767-BF5A-B220839914CA}">
      <text>
        <r>
          <rPr>
            <b/>
            <sz val="9"/>
            <color indexed="81"/>
            <rFont val="MS P ゴシック"/>
            <family val="3"/>
            <charset val="128"/>
          </rPr>
          <t>部長職名を選択
部長無しの場合は空欄を選択</t>
        </r>
      </text>
    </comment>
    <comment ref="M52" authorId="0" shapeId="0" xr:uid="{AFE73F3F-E3FF-4CD3-B4DF-C7E2F3F14C0F}">
      <text>
        <r>
          <rPr>
            <b/>
            <sz val="9"/>
            <color indexed="81"/>
            <rFont val="MS P ゴシック"/>
            <family val="3"/>
            <charset val="128"/>
          </rPr>
          <t>ｺｰﾁ職名を選択
ｺｰﾁ無しの場合は空欄を選択</t>
        </r>
      </text>
    </comment>
    <comment ref="C54" authorId="0" shapeId="0" xr:uid="{CB7B7138-D103-4DDB-8472-F108F5B1FC06}">
      <text>
        <r>
          <rPr>
            <b/>
            <sz val="9"/>
            <color indexed="81"/>
            <rFont val="MS P ゴシック"/>
            <family val="3"/>
            <charset val="128"/>
          </rPr>
          <t>個人戦種別を選択してください。</t>
        </r>
      </text>
    </comment>
    <comment ref="V57" authorId="0" shapeId="0" xr:uid="{635ED987-AC50-413C-9FD5-D838EC2DD5C1}">
      <text>
        <r>
          <rPr>
            <b/>
            <sz val="9"/>
            <color indexed="81"/>
            <rFont val="MS P ゴシック"/>
            <family val="3"/>
            <charset val="128"/>
          </rPr>
          <t>入力したペアの間違いがないか、再度確認してください。</t>
        </r>
      </text>
    </comment>
  </commentList>
</comments>
</file>

<file path=xl/sharedStrings.xml><?xml version="1.0" encoding="utf-8"?>
<sst xmlns="http://schemas.openxmlformats.org/spreadsheetml/2006/main" count="143" uniqueCount="98">
  <si>
    <t>学年</t>
    <rPh sb="0" eb="2">
      <t>ガクネン</t>
    </rPh>
    <phoneticPr fontId="1"/>
  </si>
  <si>
    <t>選　　手　　A</t>
    <rPh sb="0" eb="1">
      <t>セン</t>
    </rPh>
    <rPh sb="3" eb="4">
      <t>テ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</si>
  <si>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</si>
  <si>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</si>
  <si>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上記の生徒は要項に照らし適格者であり，学校代表としてもふさわしく，また，保護者の同意を得ておりますので，大会への参加を申し込みいたします。</t>
    <rPh sb="1" eb="3">
      <t>ジョウキ</t>
    </rPh>
    <rPh sb="4" eb="6">
      <t>セイト</t>
    </rPh>
    <rPh sb="7" eb="9">
      <t>ヨウコウ</t>
    </rPh>
    <rPh sb="10" eb="11">
      <t>テ</t>
    </rPh>
    <rPh sb="13" eb="16">
      <t>テキカクシャ</t>
    </rPh>
    <rPh sb="20" eb="22">
      <t>ガッコウ</t>
    </rPh>
    <rPh sb="22" eb="24">
      <t>ダイヒョウ</t>
    </rPh>
    <rPh sb="37" eb="40">
      <t>ホゴシャ</t>
    </rPh>
    <rPh sb="41" eb="43">
      <t>ドウイ</t>
    </rPh>
    <rPh sb="44" eb="45">
      <t>エ</t>
    </rPh>
    <rPh sb="53" eb="55">
      <t>タイカイ</t>
    </rPh>
    <rPh sb="57" eb="59">
      <t>サンカ</t>
    </rPh>
    <rPh sb="60" eb="61">
      <t>モウ</t>
    </rPh>
    <rPh sb="62" eb="63">
      <t>コ</t>
    </rPh>
    <phoneticPr fontId="1"/>
  </si>
  <si>
    <t>選手A氏名</t>
    <rPh sb="0" eb="2">
      <t>センシュ</t>
    </rPh>
    <rPh sb="3" eb="5">
      <t>シメイ</t>
    </rPh>
    <phoneticPr fontId="1"/>
  </si>
  <si>
    <t>選手A学年</t>
    <rPh sb="0" eb="2">
      <t>センシュ</t>
    </rPh>
    <rPh sb="3" eb="5">
      <t>ガクネン</t>
    </rPh>
    <phoneticPr fontId="1"/>
  </si>
  <si>
    <t>選手B氏名</t>
    <rPh sb="0" eb="2">
      <t>センシュ</t>
    </rPh>
    <rPh sb="3" eb="5">
      <t>シメイ</t>
    </rPh>
    <phoneticPr fontId="1"/>
  </si>
  <si>
    <t>選手B学年</t>
    <rPh sb="0" eb="2">
      <t>センシュ</t>
    </rPh>
    <rPh sb="3" eb="5">
      <t>ガクネン</t>
    </rPh>
    <phoneticPr fontId="1"/>
  </si>
  <si>
    <t>①</t>
    <phoneticPr fontId="1"/>
  </si>
  <si>
    <t>②</t>
    <phoneticPr fontId="1"/>
  </si>
  <si>
    <t>③</t>
    <phoneticPr fontId="1"/>
  </si>
  <si>
    <t>学校</t>
    <rPh sb="0" eb="2">
      <t>ガッコウ</t>
    </rPh>
    <phoneticPr fontId="1"/>
  </si>
  <si>
    <t>(</t>
    <phoneticPr fontId="1"/>
  </si>
  <si>
    <t>)</t>
    <phoneticPr fontId="1"/>
  </si>
  <si>
    <t>河辺</t>
    <rPh sb="0" eb="2">
      <t>カワベ</t>
    </rPh>
    <phoneticPr fontId="1"/>
  </si>
  <si>
    <t>勝平</t>
    <rPh sb="0" eb="2">
      <t>カツヒラ</t>
    </rPh>
    <phoneticPr fontId="1"/>
  </si>
  <si>
    <t>秋田北</t>
    <rPh sb="0" eb="2">
      <t>アキタ</t>
    </rPh>
    <rPh sb="2" eb="3">
      <t>キタ</t>
    </rPh>
    <phoneticPr fontId="1"/>
  </si>
  <si>
    <t>御野場</t>
    <rPh sb="0" eb="3">
      <t>オノバ</t>
    </rPh>
    <phoneticPr fontId="1"/>
  </si>
  <si>
    <t>城南</t>
    <rPh sb="0" eb="2">
      <t>ジョウナン</t>
    </rPh>
    <phoneticPr fontId="1"/>
  </si>
  <si>
    <t>土崎</t>
    <rPh sb="0" eb="2">
      <t>ツチザキ</t>
    </rPh>
    <phoneticPr fontId="1"/>
  </si>
  <si>
    <t>秋田南</t>
    <rPh sb="0" eb="2">
      <t>アキタ</t>
    </rPh>
    <rPh sb="2" eb="3">
      <t>ミナミ</t>
    </rPh>
    <phoneticPr fontId="1"/>
  </si>
  <si>
    <t>山王</t>
    <rPh sb="0" eb="2">
      <t>サンノウ</t>
    </rPh>
    <phoneticPr fontId="1"/>
  </si>
  <si>
    <t>飯島</t>
    <rPh sb="0" eb="2">
      <t>イイジマ</t>
    </rPh>
    <phoneticPr fontId="1"/>
  </si>
  <si>
    <t>秋田西</t>
    <rPh sb="0" eb="2">
      <t>アキタ</t>
    </rPh>
    <rPh sb="2" eb="3">
      <t>ニシ</t>
    </rPh>
    <phoneticPr fontId="1"/>
  </si>
  <si>
    <t>城東</t>
    <rPh sb="0" eb="2">
      <t>ジョウトウ</t>
    </rPh>
    <phoneticPr fontId="1"/>
  </si>
  <si>
    <t>桜</t>
    <rPh sb="0" eb="1">
      <t>サクラ</t>
    </rPh>
    <phoneticPr fontId="1"/>
  </si>
  <si>
    <t>秋田東</t>
    <rPh sb="0" eb="2">
      <t>アキタ</t>
    </rPh>
    <rPh sb="2" eb="3">
      <t>ヒガシ</t>
    </rPh>
    <phoneticPr fontId="1"/>
  </si>
  <si>
    <t>雄和</t>
    <rPh sb="0" eb="2">
      <t>ユウワ</t>
    </rPh>
    <phoneticPr fontId="1"/>
  </si>
  <si>
    <t>御所野学院</t>
    <rPh sb="0" eb="3">
      <t>ゴショノ</t>
    </rPh>
    <rPh sb="3" eb="5">
      <t>ガクイン</t>
    </rPh>
    <phoneticPr fontId="1"/>
  </si>
  <si>
    <t>秋大附属</t>
    <rPh sb="0" eb="2">
      <t>シュウダイ</t>
    </rPh>
    <rPh sb="2" eb="4">
      <t>フゾク</t>
    </rPh>
    <phoneticPr fontId="1"/>
  </si>
  <si>
    <t>将軍野</t>
    <rPh sb="0" eb="3">
      <t>ショウグンノ</t>
    </rPh>
    <phoneticPr fontId="1"/>
  </si>
  <si>
    <t>部長</t>
    <rPh sb="0" eb="2">
      <t>ブチョウ</t>
    </rPh>
    <phoneticPr fontId="1"/>
  </si>
  <si>
    <t>秋田市中学校体育連盟　　会長　　様</t>
    <rPh sb="0" eb="3">
      <t>アキタシ</t>
    </rPh>
    <rPh sb="3" eb="6">
      <t>チュウガッコウ</t>
    </rPh>
    <rPh sb="6" eb="8">
      <t>タイイク</t>
    </rPh>
    <rPh sb="8" eb="10">
      <t>レンメイ</t>
    </rPh>
    <rPh sb="12" eb="14">
      <t>カイチョウ</t>
    </rPh>
    <rPh sb="16" eb="17">
      <t>サマ</t>
    </rPh>
    <phoneticPr fontId="1"/>
  </si>
  <si>
    <t>監督</t>
    <rPh sb="0" eb="2">
      <t>カントク</t>
    </rPh>
    <phoneticPr fontId="1"/>
  </si>
  <si>
    <t>コーチ</t>
    <phoneticPr fontId="1"/>
  </si>
  <si>
    <t>氏名</t>
    <rPh sb="0" eb="2">
      <t>シメイ</t>
    </rPh>
    <phoneticPr fontId="1"/>
  </si>
  <si>
    <t>公印</t>
    <rPh sb="0" eb="1">
      <t>オオヤケ</t>
    </rPh>
    <rPh sb="1" eb="2">
      <t>イン</t>
    </rPh>
    <phoneticPr fontId="1"/>
  </si>
  <si>
    <t>【教諭】</t>
  </si>
  <si>
    <t>【講師】</t>
    <rPh sb="1" eb="3">
      <t>コウシ</t>
    </rPh>
    <phoneticPr fontId="1"/>
  </si>
  <si>
    <t>【教頭】</t>
    <rPh sb="1" eb="3">
      <t>キョウトウ</t>
    </rPh>
    <phoneticPr fontId="1"/>
  </si>
  <si>
    <t>【校長】</t>
    <rPh sb="1" eb="3">
      <t>コウチョウ</t>
    </rPh>
    <phoneticPr fontId="1"/>
  </si>
  <si>
    <t>【部活動指導員】</t>
    <rPh sb="1" eb="4">
      <t>ブカツドウ</t>
    </rPh>
    <rPh sb="4" eb="7">
      <t>シドウイン</t>
    </rPh>
    <phoneticPr fontId="1"/>
  </si>
  <si>
    <t>【外部コーチ】</t>
    <rPh sb="1" eb="3">
      <t>ガイブ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</si>
  <si>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</si>
  <si>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</si>
  <si>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保護のパスワードは
akitasisofttennis
です。
保護の解除はしないようにしてください。</t>
    <rPh sb="0" eb="2">
      <t>ホゴ</t>
    </rPh>
    <rPh sb="32" eb="34">
      <t>ホゴ</t>
    </rPh>
    <rPh sb="35" eb="37">
      <t>カイジョ</t>
    </rPh>
    <phoneticPr fontId="1"/>
  </si>
  <si>
    <t>コーチ</t>
    <phoneticPr fontId="1"/>
  </si>
  <si>
    <t>選　　手　　氏　　名</t>
    <rPh sb="0" eb="1">
      <t>セン</t>
    </rPh>
    <rPh sb="3" eb="4">
      <t>テ</t>
    </rPh>
    <rPh sb="6" eb="7">
      <t>シ</t>
    </rPh>
    <rPh sb="9" eb="10">
      <t>ナ</t>
    </rPh>
    <phoneticPr fontId="1"/>
  </si>
  <si>
    <t>ふ　り　が　な</t>
    <phoneticPr fontId="1"/>
  </si>
  <si>
    <t>秋田県立秋田南高等学校中等部</t>
    <rPh sb="0" eb="14">
      <t>アキタケンリツアキタミナミコウトウガッコウチュウトウブ</t>
    </rPh>
    <phoneticPr fontId="1"/>
  </si>
  <si>
    <t>南高中等部</t>
    <rPh sb="0" eb="1">
      <t>ミナミ</t>
    </rPh>
    <rPh sb="1" eb="2">
      <t>コウ</t>
    </rPh>
    <rPh sb="2" eb="5">
      <t>チュウトウブ</t>
    </rPh>
    <phoneticPr fontId="1"/>
  </si>
  <si>
    <t>秋田市立御野場中学校</t>
  </si>
  <si>
    <t>秋田市立岩見三内中学校</t>
  </si>
  <si>
    <t>秋田市立外旭川中学校</t>
  </si>
  <si>
    <t>秋田市立城南中学校</t>
  </si>
  <si>
    <t>秋田市立土崎中学校</t>
  </si>
  <si>
    <t>秋田市立秋田南中学校</t>
  </si>
  <si>
    <t>秋田市立山王中学校</t>
  </si>
  <si>
    <t>秋田市立飯島中学校</t>
  </si>
  <si>
    <t>秋田市立秋田西中学校</t>
  </si>
  <si>
    <t>秋田市立城東中学校</t>
  </si>
  <si>
    <t>秋田市立桜中学校</t>
  </si>
  <si>
    <t>秋田市立秋田東中学校</t>
  </si>
  <si>
    <t>秋田市立雄和中学校</t>
  </si>
  <si>
    <t>秋田市立御所野学院中学校</t>
  </si>
  <si>
    <t>秋田大学教育文化学部附属中学校</t>
  </si>
  <si>
    <t>秋田市立将軍野中学校</t>
  </si>
  <si>
    <t>【男子団体戦】</t>
    <rPh sb="1" eb="6">
      <t>ダンシダンタイセン</t>
    </rPh>
    <phoneticPr fontId="1"/>
  </si>
  <si>
    <t>【女子団体戦】</t>
    <rPh sb="1" eb="3">
      <t>ジョシ</t>
    </rPh>
    <rPh sb="3" eb="5">
      <t>ダンタイ</t>
    </rPh>
    <rPh sb="5" eb="6">
      <t>セン</t>
    </rPh>
    <phoneticPr fontId="1"/>
  </si>
  <si>
    <t>No</t>
    <phoneticPr fontId="14"/>
  </si>
  <si>
    <t>選　手　名</t>
    <rPh sb="0" eb="1">
      <t>セン</t>
    </rPh>
    <rPh sb="2" eb="3">
      <t>テ</t>
    </rPh>
    <rPh sb="4" eb="5">
      <t>メイ</t>
    </rPh>
    <phoneticPr fontId="14"/>
  </si>
  <si>
    <t>学年</t>
    <rPh sb="0" eb="2">
      <t>ガクネン</t>
    </rPh>
    <phoneticPr fontId="14"/>
  </si>
  <si>
    <t>【ｺｰﾁ】</t>
    <phoneticPr fontId="1"/>
  </si>
  <si>
    <t>【監督】</t>
    <rPh sb="1" eb="3">
      <t>カントク</t>
    </rPh>
    <phoneticPr fontId="1"/>
  </si>
  <si>
    <t>＜団体戦選手名簿＞</t>
    <rPh sb="1" eb="4">
      <t>ダンタイセン</t>
    </rPh>
    <rPh sb="4" eb="8">
      <t>センシュメイボ</t>
    </rPh>
    <phoneticPr fontId="1"/>
  </si>
  <si>
    <t>＜団体戦採点票用＞</t>
    <rPh sb="1" eb="4">
      <t>ダンタイセン</t>
    </rPh>
    <rPh sb="4" eb="8">
      <t>サイテンヒョウヨウ</t>
    </rPh>
    <phoneticPr fontId="1"/>
  </si>
  <si>
    <t>№</t>
    <phoneticPr fontId="1"/>
  </si>
  <si>
    <t>学校名</t>
    <rPh sb="0" eb="3">
      <t>ガッコウメイ</t>
    </rPh>
    <phoneticPr fontId="1"/>
  </si>
  <si>
    <t>選　　手　　B</t>
    <phoneticPr fontId="1"/>
  </si>
  <si>
    <t>秋田市立秋田北中学校</t>
    <rPh sb="4" eb="7">
      <t>アキタキタ</t>
    </rPh>
    <phoneticPr fontId="1"/>
  </si>
  <si>
    <t>校長</t>
    <rPh sb="0" eb="1">
      <t>コウ</t>
    </rPh>
    <rPh sb="1" eb="2">
      <t>チョウ</t>
    </rPh>
    <phoneticPr fontId="1"/>
  </si>
  <si>
    <t>　（校内成績順に記入）</t>
  </si>
  <si>
    <t>【男子 個人戦 】</t>
    <rPh sb="1" eb="3">
      <t>ダンシ</t>
    </rPh>
    <rPh sb="4" eb="7">
      <t>コジンセン</t>
    </rPh>
    <phoneticPr fontId="1"/>
  </si>
  <si>
    <t>【 女子個人戦 】</t>
    <rPh sb="2" eb="4">
      <t>ジョシ</t>
    </rPh>
    <rPh sb="4" eb="7">
      <t>コジンセン</t>
    </rPh>
    <phoneticPr fontId="1"/>
  </si>
  <si>
    <t>選手Ａ</t>
    <rPh sb="0" eb="2">
      <t>センシュ</t>
    </rPh>
    <phoneticPr fontId="1"/>
  </si>
  <si>
    <t>選手B</t>
    <rPh sb="0" eb="2">
      <t>センシュ</t>
    </rPh>
    <phoneticPr fontId="1"/>
  </si>
  <si>
    <t>＜個人戦地区一覧表用＞</t>
    <rPh sb="1" eb="4">
      <t>コジンセン</t>
    </rPh>
    <rPh sb="4" eb="10">
      <t>チクイチランヒョウヨウ</t>
    </rPh>
    <phoneticPr fontId="1"/>
  </si>
  <si>
    <t>＜個人戦組み合わせ一覧表用＞</t>
    <rPh sb="4" eb="5">
      <t>ク</t>
    </rPh>
    <rPh sb="6" eb="7">
      <t>ア</t>
    </rPh>
    <rPh sb="9" eb="13">
      <t>イチランヒョウヨウ</t>
    </rPh>
    <phoneticPr fontId="1"/>
  </si>
  <si>
    <t>中学校名</t>
    <rPh sb="0" eb="3">
      <t>チュウガッコウ</t>
    </rPh>
    <rPh sb="3" eb="4">
      <t>メイ</t>
    </rPh>
    <phoneticPr fontId="1"/>
  </si>
  <si>
    <t>監督名</t>
    <rPh sb="0" eb="2">
      <t>カントク</t>
    </rPh>
    <rPh sb="2" eb="3">
      <t>メイ</t>
    </rPh>
    <phoneticPr fontId="1"/>
  </si>
  <si>
    <t>部長名</t>
    <rPh sb="0" eb="2">
      <t>ブチョウ</t>
    </rPh>
    <rPh sb="2" eb="3">
      <t>メイ</t>
    </rPh>
    <phoneticPr fontId="1"/>
  </si>
  <si>
    <t>コーチ名</t>
    <rPh sb="3" eb="4">
      <t>メイ</t>
    </rPh>
    <phoneticPr fontId="1"/>
  </si>
  <si>
    <t>＜監督・部長・コーチ＞</t>
    <rPh sb="1" eb="3">
      <t>カントク</t>
    </rPh>
    <rPh sb="4" eb="6">
      <t>ブチョウ</t>
    </rPh>
    <phoneticPr fontId="1"/>
  </si>
  <si>
    <t>令和８年度　秋田市中学校春季大会ソフトテニス大会　参加申込書</t>
    <rPh sb="0" eb="1">
      <t>レイ</t>
    </rPh>
    <rPh sb="1" eb="2">
      <t>カズ</t>
    </rPh>
    <rPh sb="3" eb="5">
      <t>ネンドヘイネンド</t>
    </rPh>
    <rPh sb="6" eb="9">
      <t>アキタシ</t>
    </rPh>
    <rPh sb="9" eb="10">
      <t>ナカ</t>
    </rPh>
    <rPh sb="10" eb="12">
      <t>ガッコウ</t>
    </rPh>
    <rPh sb="12" eb="14">
      <t>シュンキ</t>
    </rPh>
    <rPh sb="14" eb="16">
      <t>タイカイ</t>
    </rPh>
    <rPh sb="22" eb="24">
      <t>タイカイ</t>
    </rPh>
    <rPh sb="25" eb="27">
      <t>サンカ</t>
    </rPh>
    <rPh sb="27" eb="30">
      <t>モウシコミショ</t>
    </rPh>
    <phoneticPr fontId="1"/>
  </si>
  <si>
    <t>A.STAR.S</t>
    <phoneticPr fontId="1"/>
  </si>
  <si>
    <t>将軍野クラブ</t>
    <rPh sb="0" eb="2">
      <t>ショウグン</t>
    </rPh>
    <rPh sb="2" eb="3">
      <t>ノ</t>
    </rPh>
    <phoneticPr fontId="1"/>
  </si>
  <si>
    <t>将軍野クラブ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</si>
</sst>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\ &quot;中学校&quot;"/>
  </numFmts>
  <fonts count="1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3"/>
      <color theme="1"/>
      <name val="ＭＳ Ｐゴシック"/>
      <family val="3"/>
      <charset val="128"/>
      <scheme val="minor"/>
    </font>
    <font>
      <sz val="18"/>
      <color theme="1"/>
      <name val="ＭＳ Ｐ明朝"/>
      <family val="1"/>
      <charset val="128"/>
    </font>
    <font>
      <b/>
      <sz val="15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shrinkToFit="1"/>
    </xf>
    <xf numFmtId="0" fontId="0" fillId="2" borderId="0" xfId="0" applyFill="1"/>
    <xf numFmtId="0" fontId="0" fillId="3" borderId="10" xfId="0" applyFill="1" applyBorder="1" applyAlignment="1">
      <alignment horizontal="center" vertical="center"/>
    </xf>
    <xf numFmtId="0" fontId="0" fillId="3" borderId="10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0" fillId="3" borderId="14" xfId="0" applyFill="1" applyBorder="1"/>
    <xf numFmtId="0" fontId="0" fillId="3" borderId="14" xfId="0" applyFill="1" applyBorder="1" applyAlignment="1">
      <alignment horizontal="center" vertical="center"/>
    </xf>
    <xf numFmtId="0" fontId="0" fillId="0" borderId="18" xfId="0" applyBorder="1" applyAlignment="1">
      <alignment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0" xfId="0" applyAlignment="1">
      <alignment vertical="distributed"/>
    </xf>
    <xf numFmtId="0" fontId="15" fillId="0" borderId="10" xfId="0" applyFont="1" applyBorder="1" applyAlignment="1">
      <alignment horizontal="center" vertical="center" shrinkToFit="1"/>
    </xf>
    <xf numFmtId="0" fontId="16" fillId="0" borderId="10" xfId="0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center" vertical="center" shrinkToFit="1"/>
    </xf>
    <xf numFmtId="0" fontId="16" fillId="0" borderId="10" xfId="0" applyFont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vertical="center" shrinkToFit="1"/>
    </xf>
    <xf numFmtId="0" fontId="0" fillId="0" borderId="10" xfId="0" applyBorder="1" applyAlignment="1">
      <alignment horizontal="left" vertical="center" shrinkToFit="1"/>
    </xf>
    <xf numFmtId="0" fontId="17" fillId="0" borderId="10" xfId="0" applyFont="1" applyBorder="1" applyAlignment="1">
      <alignment horizontal="left" shrinkToFit="1"/>
    </xf>
    <xf numFmtId="0" fontId="3" fillId="0" borderId="0" xfId="0" applyFont="1"/>
    <xf numFmtId="0" fontId="0" fillId="0" borderId="0" xfId="0" applyAlignment="1">
      <alignment horizontal="left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vertical="center"/>
    </xf>
    <xf numFmtId="0" fontId="4" fillId="0" borderId="0" xfId="0" applyFont="1" applyAlignment="1">
      <alignment vertical="center" shrinkToFit="1"/>
    </xf>
    <xf numFmtId="0" fontId="0" fillId="0" borderId="40" xfId="0" applyBorder="1" applyAlignme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9" fillId="0" borderId="0" xfId="0" applyFont="1"/>
    <xf numFmtId="0" fontId="0" fillId="0" borderId="43" xfId="0" applyBorder="1" applyAlignment="1">
      <alignment vertical="center"/>
    </xf>
    <xf numFmtId="0" fontId="0" fillId="0" borderId="1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distributed"/>
    </xf>
    <xf numFmtId="0" fontId="6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0" xfId="0" applyFont="1"/>
    <xf numFmtId="0" fontId="5" fillId="0" borderId="4" xfId="0" applyFont="1" applyBorder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/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6" fillId="0" borderId="43" xfId="0" applyFont="1" applyBorder="1" applyAlignment="1">
      <alignment vertical="center"/>
    </xf>
    <xf numFmtId="0" fontId="10" fillId="0" borderId="0" xfId="0" applyFont="1" applyAlignment="1">
      <alignment vertical="center" shrinkToFit="1"/>
    </xf>
    <xf numFmtId="0" fontId="0" fillId="0" borderId="6" xfId="0" applyBorder="1"/>
    <xf numFmtId="0" fontId="0" fillId="0" borderId="10" xfId="0" applyBorder="1"/>
    <xf numFmtId="0" fontId="6" fillId="0" borderId="33" xfId="0" applyFont="1" applyBorder="1" applyAlignment="1" applyProtection="1">
      <alignment horizontal="center" vertical="distributed"/>
      <protection locked="0"/>
    </xf>
    <xf numFmtId="0" fontId="6" fillId="0" borderId="34" xfId="0" applyFont="1" applyBorder="1" applyAlignment="1" applyProtection="1">
      <alignment horizontal="center" vertical="distributed"/>
      <protection locked="0"/>
    </xf>
    <xf numFmtId="0" fontId="6" fillId="0" borderId="35" xfId="0" applyFont="1" applyBorder="1" applyAlignment="1" applyProtection="1">
      <alignment horizontal="center" vertical="distributed"/>
      <protection locked="0"/>
    </xf>
    <xf numFmtId="0" fontId="6" fillId="0" borderId="36" xfId="0" applyFont="1" applyBorder="1" applyAlignment="1" applyProtection="1">
      <alignment horizontal="center" vertical="distributed"/>
      <protection locked="0"/>
    </xf>
    <xf numFmtId="0" fontId="6" fillId="0" borderId="37" xfId="0" applyFont="1" applyBorder="1" applyAlignment="1" applyProtection="1">
      <alignment horizontal="center" vertical="distributed"/>
      <protection locked="0"/>
    </xf>
    <xf numFmtId="0" fontId="6" fillId="0" borderId="38" xfId="0" applyFont="1" applyBorder="1" applyAlignment="1" applyProtection="1">
      <alignment horizontal="center" vertical="distributed"/>
      <protection locked="0"/>
    </xf>
    <xf numFmtId="0" fontId="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 indent="1" shrinkToFit="1"/>
    </xf>
    <xf numFmtId="0" fontId="7" fillId="0" borderId="6" xfId="0" applyFont="1" applyBorder="1" applyAlignment="1">
      <alignment horizontal="distributed" vertical="center" indent="1" shrinkToFit="1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distributed" vertical="center" indent="2"/>
    </xf>
    <xf numFmtId="0" fontId="6" fillId="0" borderId="0" xfId="0" applyFont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6" fillId="0" borderId="27" xfId="0" applyFont="1" applyBorder="1" applyAlignment="1" applyProtection="1">
      <alignment horizontal="center" vertical="distributed"/>
      <protection locked="0"/>
    </xf>
    <xf numFmtId="0" fontId="6" fillId="0" borderId="13" xfId="0" applyFont="1" applyBorder="1" applyAlignment="1" applyProtection="1">
      <alignment horizontal="center" vertical="distributed"/>
      <protection locked="0"/>
    </xf>
    <xf numFmtId="0" fontId="6" fillId="0" borderId="39" xfId="0" applyFont="1" applyBorder="1" applyAlignment="1" applyProtection="1">
      <alignment horizontal="center" vertical="distributed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distributed" vertical="center" indent="1" shrinkToFit="1"/>
      <protection locked="0"/>
    </xf>
    <xf numFmtId="0" fontId="7" fillId="0" borderId="6" xfId="0" applyFont="1" applyBorder="1" applyAlignment="1" applyProtection="1">
      <alignment horizontal="distributed" vertical="center" indent="1" shrinkToFit="1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shrinkToFit="1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15" fillId="0" borderId="31" xfId="0" applyFont="1" applyBorder="1" applyAlignment="1" applyProtection="1">
      <alignment horizontal="center" vertical="center" shrinkToFit="1"/>
      <protection locked="0"/>
    </xf>
    <xf numFmtId="0" fontId="15" fillId="0" borderId="14" xfId="0" applyFont="1" applyBorder="1" applyAlignment="1" applyProtection="1">
      <alignment horizontal="center" vertical="center" shrinkToFit="1"/>
      <protection locked="0"/>
    </xf>
    <xf numFmtId="0" fontId="15" fillId="0" borderId="32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right" vertical="center" shrinkToFit="1"/>
    </xf>
    <xf numFmtId="0" fontId="11" fillId="0" borderId="16" xfId="0" applyFont="1" applyBorder="1" applyAlignment="1">
      <alignment horizontal="right" vertical="center" shrinkToFit="1"/>
    </xf>
    <xf numFmtId="0" fontId="11" fillId="0" borderId="17" xfId="0" applyFont="1" applyBorder="1" applyAlignment="1">
      <alignment horizontal="right" vertical="center" shrinkToFit="1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76" fontId="0" fillId="0" borderId="10" xfId="0" applyNumberForma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57</xdr:row>
          <xdr:rowOff>19050</xdr:rowOff>
        </xdr:from>
        <xdr:to>
          <xdr:col>42</xdr:col>
          <xdr:colOff>133350</xdr:colOff>
          <xdr:row>62</xdr:row>
          <xdr:rowOff>95250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DF23A4-33E4-A219-AA00-33ED9E08F2C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プログラム作成用!$W$3:$Z$9" spid="_x0000_s107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419975" y="13249275"/>
              <a:ext cx="4057650" cy="12668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externalLinkPath" Target="file:///C:\Users\sugawara-tetsu\Desktop\&#12477;&#12501;&#12488;&#12486;&#12491;&#12473;&#23554;&#38272;&#37096;\&#65298;&#65296;&#65298;&#65302;\&#20316;&#26989;&#29992;\01%20R8&#24066;&#26149;&#23395;&#22823;&#20250;&#21442;&#21152;&#30003;&#36796;&#26360;&#65288;&#9675;&#9675;&#20013;&#23398;&#26657;&#30007;&#23376;&#65359;&#65362;&#22899;&#23376;&#65289;&#65288;&#12477;&#12501;&#12488;&#12486;&#12491;&#12473;&#65289;.xlsx" TargetMode="External"/><Relationship Id="rId1" Type="http://schemas.openxmlformats.org/officeDocument/2006/relationships/externalLinkPath" Target="file:///C:\Users\sugawara-tetsu\Desktop\&#12477;&#12501;&#12488;&#12486;&#12491;&#12473;&#23554;&#38272;&#37096;\&#65298;&#65296;&#65298;&#65302;\&#20316;&#26989;&#29992;\01%20R8&#24066;&#26149;&#23395;&#22823;&#20250;&#21442;&#21152;&#30003;&#36796;&#26360;&#65288;&#9675;&#9675;&#20013;&#23398;&#26657;&#30007;&#23376;&#65359;&#65362;&#22899;&#23376;&#65289;&#65288;&#12477;&#12501;&#12488;&#12486;&#12491;&#12473;&#65289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F86"/>
  <sheetViews>
    <sheetView showZeros="0" tabSelected="1" view="pageBreakPreview" zoomScaleNormal="100" zoomScaleSheetLayoutView="100" workbookViewId="0">
      <selection activeCell="L2" sqref="L2"/>
    </sheetView>
  </sheetViews>
  <sheetFormatPr defaultColWidth="2.375" defaultRowHeight="15" customHeight="1"/>
  <cols>
    <col min="1" max="2" width="1.375" customWidth="1"/>
    <col min="3" max="18" width="5.625" customWidth="1"/>
    <col min="19" max="19" width="1.5" customWidth="1"/>
  </cols>
  <sheetData>
    <row r="2" spans="1:58" ht="15" customHeight="1">
      <c r="AL2" s="119" t="s">
        <v>46</v>
      </c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</row>
    <row r="3" spans="1:58" ht="15" customHeight="1">
      <c r="A3" s="121" t="s">
        <v>94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</row>
    <row r="4" spans="1:58" ht="15" customHeight="1"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</row>
    <row r="5" spans="1:58" ht="15" customHeight="1"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</row>
    <row r="7" spans="1:58" ht="15" customHeight="1">
      <c r="A7" s="34"/>
      <c r="C7" s="122"/>
      <c r="D7" s="122"/>
      <c r="E7" s="122"/>
      <c r="F7" s="122"/>
      <c r="G7" s="122"/>
      <c r="H7" s="122"/>
      <c r="I7" s="122"/>
      <c r="J7" s="122"/>
      <c r="K7" s="64"/>
      <c r="L7" s="37" t="s">
        <v>34</v>
      </c>
      <c r="M7" s="123"/>
      <c r="N7" s="123"/>
      <c r="O7" s="65" t="s">
        <v>36</v>
      </c>
      <c r="P7" s="124"/>
      <c r="Q7" s="124"/>
      <c r="R7" s="124"/>
      <c r="V7" s="34"/>
      <c r="W7" s="34"/>
    </row>
    <row r="9" spans="1:58" ht="15" customHeight="1">
      <c r="L9" s="37" t="s">
        <v>47</v>
      </c>
      <c r="M9" s="103"/>
      <c r="N9" s="103"/>
      <c r="O9" s="37" t="s">
        <v>36</v>
      </c>
      <c r="P9" s="125"/>
      <c r="Q9" s="125"/>
      <c r="R9" s="125"/>
      <c r="S9" s="34"/>
      <c r="T9" s="34"/>
      <c r="V9" s="34"/>
      <c r="W9" s="34"/>
    </row>
    <row r="11" spans="1:58" ht="15" customHeight="1">
      <c r="U11" s="120"/>
      <c r="V11" s="120"/>
      <c r="W11" s="120"/>
      <c r="X11" s="84"/>
      <c r="Y11" s="84"/>
      <c r="Z11" s="84"/>
      <c r="AA11" s="120"/>
      <c r="AB11" s="120"/>
      <c r="AC11" s="120"/>
      <c r="AD11" s="120"/>
      <c r="AE11" s="120"/>
      <c r="AF11" s="120"/>
      <c r="AG11" s="120"/>
      <c r="AH11" s="120"/>
    </row>
    <row r="13" spans="1:58" ht="15" customHeight="1">
      <c r="B13" s="41"/>
      <c r="C13" s="102" t="s">
        <v>68</v>
      </c>
      <c r="D13" s="102"/>
      <c r="E13" s="102"/>
      <c r="F13" s="41"/>
      <c r="G13" s="41"/>
      <c r="AY13" t="s">
        <v>68</v>
      </c>
    </row>
    <row r="14" spans="1:58" ht="15" customHeight="1">
      <c r="AY14" t="s">
        <v>69</v>
      </c>
    </row>
    <row r="15" spans="1:58" ht="18.75" customHeight="1">
      <c r="B15" s="39"/>
      <c r="C15" s="27"/>
      <c r="D15" s="108" t="s">
        <v>48</v>
      </c>
      <c r="E15" s="109"/>
      <c r="F15" s="109"/>
      <c r="G15" s="109"/>
      <c r="H15" s="109"/>
      <c r="I15" s="109"/>
      <c r="J15" s="110"/>
      <c r="K15" s="108" t="s">
        <v>49</v>
      </c>
      <c r="L15" s="109"/>
      <c r="M15" s="109"/>
      <c r="N15" s="109"/>
      <c r="O15" s="109"/>
      <c r="P15" s="109"/>
      <c r="Q15" s="110"/>
      <c r="R15" s="1" t="s">
        <v>0</v>
      </c>
    </row>
    <row r="16" spans="1:58" ht="34.5" customHeight="1">
      <c r="B16" s="39">
        <v>1</v>
      </c>
      <c r="C16" s="1">
        <v>1</v>
      </c>
      <c r="D16" s="114"/>
      <c r="E16" s="115"/>
      <c r="F16" s="115"/>
      <c r="G16" s="115"/>
      <c r="H16" s="115"/>
      <c r="I16" s="115"/>
      <c r="J16" s="116"/>
      <c r="K16" s="111"/>
      <c r="L16" s="112"/>
      <c r="M16" s="112"/>
      <c r="N16" s="112"/>
      <c r="O16" s="112"/>
      <c r="P16" s="112"/>
      <c r="Q16" s="113"/>
      <c r="R16" s="9"/>
    </row>
    <row r="17" spans="2:27" ht="34.5" customHeight="1">
      <c r="B17" s="39">
        <v>2</v>
      </c>
      <c r="C17" s="1">
        <v>2</v>
      </c>
      <c r="D17" s="111"/>
      <c r="E17" s="112"/>
      <c r="F17" s="112"/>
      <c r="G17" s="112"/>
      <c r="H17" s="112"/>
      <c r="I17" s="112"/>
      <c r="J17" s="113"/>
      <c r="K17" s="111"/>
      <c r="L17" s="112"/>
      <c r="M17" s="112"/>
      <c r="N17" s="112"/>
      <c r="O17" s="112"/>
      <c r="P17" s="112"/>
      <c r="Q17" s="113"/>
      <c r="R17" s="9"/>
    </row>
    <row r="18" spans="2:27" ht="34.5" customHeight="1">
      <c r="B18" s="39">
        <v>3</v>
      </c>
      <c r="C18" s="1">
        <v>3</v>
      </c>
      <c r="D18" s="111"/>
      <c r="E18" s="112"/>
      <c r="F18" s="112"/>
      <c r="G18" s="112"/>
      <c r="H18" s="112"/>
      <c r="I18" s="112"/>
      <c r="J18" s="113"/>
      <c r="K18" s="111"/>
      <c r="L18" s="112"/>
      <c r="M18" s="112"/>
      <c r="N18" s="112"/>
      <c r="O18" s="112"/>
      <c r="P18" s="112"/>
      <c r="Q18" s="113"/>
      <c r="R18" s="9"/>
    </row>
    <row r="19" spans="2:27" ht="34.5" customHeight="1">
      <c r="B19" s="39">
        <v>4</v>
      </c>
      <c r="C19" s="1">
        <v>4</v>
      </c>
      <c r="D19" s="111"/>
      <c r="E19" s="112"/>
      <c r="F19" s="112"/>
      <c r="G19" s="112"/>
      <c r="H19" s="112"/>
      <c r="I19" s="112"/>
      <c r="J19" s="113"/>
      <c r="K19" s="111"/>
      <c r="L19" s="112"/>
      <c r="M19" s="112"/>
      <c r="N19" s="112"/>
      <c r="O19" s="112"/>
      <c r="P19" s="112"/>
      <c r="Q19" s="113"/>
      <c r="R19" s="9"/>
    </row>
    <row r="20" spans="2:27" ht="34.5" customHeight="1">
      <c r="B20" s="39">
        <v>5</v>
      </c>
      <c r="C20" s="1">
        <v>5</v>
      </c>
      <c r="D20" s="114"/>
      <c r="E20" s="115"/>
      <c r="F20" s="115"/>
      <c r="G20" s="115"/>
      <c r="H20" s="115"/>
      <c r="I20" s="115"/>
      <c r="J20" s="116"/>
      <c r="K20" s="111"/>
      <c r="L20" s="112"/>
      <c r="M20" s="112"/>
      <c r="N20" s="112"/>
      <c r="O20" s="112"/>
      <c r="P20" s="112"/>
      <c r="Q20" s="113"/>
      <c r="R20" s="9"/>
    </row>
    <row r="21" spans="2:27" ht="34.5" customHeight="1">
      <c r="B21" s="39">
        <v>6</v>
      </c>
      <c r="C21" s="1">
        <v>6</v>
      </c>
      <c r="D21" s="111"/>
      <c r="E21" s="112"/>
      <c r="F21" s="112"/>
      <c r="G21" s="112"/>
      <c r="H21" s="112"/>
      <c r="I21" s="112"/>
      <c r="J21" s="113"/>
      <c r="K21" s="111"/>
      <c r="L21" s="112"/>
      <c r="M21" s="112"/>
      <c r="N21" s="112"/>
      <c r="O21" s="112"/>
      <c r="P21" s="112"/>
      <c r="Q21" s="113"/>
      <c r="R21" s="9"/>
    </row>
    <row r="22" spans="2:27" ht="34.5" customHeight="1">
      <c r="B22" s="39">
        <v>7</v>
      </c>
      <c r="C22" s="1">
        <v>7</v>
      </c>
      <c r="D22" s="111"/>
      <c r="E22" s="112"/>
      <c r="F22" s="112"/>
      <c r="G22" s="112"/>
      <c r="H22" s="112"/>
      <c r="I22" s="112"/>
      <c r="J22" s="113"/>
      <c r="K22" s="111"/>
      <c r="L22" s="112"/>
      <c r="M22" s="112"/>
      <c r="N22" s="112"/>
      <c r="O22" s="112"/>
      <c r="P22" s="112"/>
      <c r="Q22" s="113"/>
      <c r="R22" s="9"/>
    </row>
    <row r="23" spans="2:27" ht="34.5" customHeight="1">
      <c r="B23" s="39">
        <v>8</v>
      </c>
      <c r="C23" s="1">
        <v>8</v>
      </c>
      <c r="D23" s="111"/>
      <c r="E23" s="112"/>
      <c r="F23" s="112"/>
      <c r="G23" s="112"/>
      <c r="H23" s="112"/>
      <c r="I23" s="112"/>
      <c r="J23" s="113"/>
      <c r="K23" s="111"/>
      <c r="L23" s="112"/>
      <c r="M23" s="112"/>
      <c r="N23" s="112"/>
      <c r="O23" s="112"/>
      <c r="P23" s="112"/>
      <c r="Q23" s="113"/>
      <c r="R23" s="9"/>
    </row>
    <row r="24" spans="2:27" ht="34.5" customHeight="1">
      <c r="B24" s="34"/>
      <c r="C24" s="7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7"/>
    </row>
    <row r="25" spans="2:27" ht="15" customHeight="1" thickBot="1"/>
    <row r="26" spans="2:27" ht="15" customHeight="1" thickTop="1"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50"/>
      <c r="T26" s="51"/>
      <c r="U26" s="51"/>
      <c r="V26" s="51"/>
      <c r="W26" s="51"/>
      <c r="X26" s="51"/>
      <c r="Y26" s="51"/>
      <c r="Z26" s="51"/>
      <c r="AA26" s="51"/>
    </row>
    <row r="27" spans="2:27" ht="15" customHeight="1">
      <c r="B27" s="52"/>
      <c r="C27" s="51"/>
      <c r="D27" s="51"/>
      <c r="E27" s="51"/>
      <c r="F27" s="51"/>
      <c r="G27" s="51"/>
      <c r="H27" s="51"/>
      <c r="I27" s="51"/>
      <c r="L27" s="53" t="s">
        <v>45</v>
      </c>
      <c r="M27" s="40"/>
      <c r="N27" s="8" t="s">
        <v>44</v>
      </c>
      <c r="O27" s="40"/>
      <c r="P27" s="45" t="s">
        <v>2</v>
      </c>
      <c r="Q27" s="40"/>
      <c r="R27" s="45" t="s">
        <v>3</v>
      </c>
      <c r="S27" s="54"/>
      <c r="U27" s="45"/>
    </row>
    <row r="28" spans="2:27" ht="15" customHeight="1">
      <c r="B28" s="52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5"/>
      <c r="T28" s="51"/>
      <c r="U28" s="51"/>
      <c r="V28" s="51"/>
      <c r="W28" s="51"/>
      <c r="X28" s="51"/>
      <c r="Y28" s="51"/>
      <c r="Z28" s="51"/>
      <c r="AA28" s="51"/>
    </row>
    <row r="29" spans="2:27" ht="15" customHeight="1">
      <c r="B29" s="52"/>
      <c r="C29" s="73" t="s">
        <v>33</v>
      </c>
      <c r="D29" s="73"/>
      <c r="E29" s="73"/>
      <c r="F29" s="73"/>
      <c r="G29" s="73"/>
      <c r="H29" s="73"/>
      <c r="I29" s="73"/>
      <c r="J29" s="73"/>
      <c r="K29" s="73"/>
      <c r="L29" s="56"/>
      <c r="M29" s="56"/>
      <c r="N29" s="56"/>
      <c r="O29" s="56"/>
      <c r="P29" s="56"/>
      <c r="Q29" s="56"/>
      <c r="R29" s="56"/>
      <c r="S29" s="57"/>
      <c r="T29" s="56"/>
      <c r="U29" s="56"/>
      <c r="V29" s="56"/>
      <c r="W29" s="56"/>
      <c r="X29" s="56"/>
      <c r="Y29" s="56"/>
      <c r="Z29" s="56"/>
      <c r="AA29" s="51"/>
    </row>
    <row r="30" spans="2:27" ht="15" customHeight="1">
      <c r="B30" s="52"/>
      <c r="C30" s="73"/>
      <c r="D30" s="73"/>
      <c r="E30" s="73"/>
      <c r="F30" s="73"/>
      <c r="G30" s="73"/>
      <c r="H30" s="73"/>
      <c r="I30" s="73"/>
      <c r="J30" s="73"/>
      <c r="K30" s="73"/>
      <c r="L30" s="56"/>
      <c r="M30" s="56"/>
      <c r="N30" s="56"/>
      <c r="O30" s="56"/>
      <c r="P30" s="56"/>
      <c r="Q30" s="56"/>
      <c r="R30" s="56"/>
      <c r="S30" s="57"/>
      <c r="T30" s="56"/>
      <c r="U30" s="56"/>
      <c r="V30" s="56"/>
      <c r="W30" s="56"/>
      <c r="X30" s="56"/>
      <c r="Y30" s="56"/>
      <c r="Z30" s="56"/>
      <c r="AA30" s="51"/>
    </row>
    <row r="31" spans="2:27" ht="15" customHeight="1">
      <c r="B31" s="52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5"/>
      <c r="T31" s="51"/>
      <c r="U31" s="51"/>
      <c r="V31" s="51"/>
      <c r="W31" s="51"/>
      <c r="X31" s="51"/>
      <c r="Y31" s="51"/>
      <c r="Z31" s="51"/>
      <c r="AA31" s="51"/>
    </row>
    <row r="32" spans="2:27" ht="15" customHeight="1">
      <c r="B32" s="52"/>
      <c r="C32" s="80" t="s">
        <v>4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58"/>
      <c r="R32" s="58"/>
      <c r="S32" s="59"/>
      <c r="T32" s="58"/>
      <c r="U32" s="58"/>
      <c r="V32" s="58"/>
      <c r="W32" s="58"/>
      <c r="X32" s="58"/>
      <c r="Y32" s="58"/>
      <c r="Z32" s="58"/>
      <c r="AA32" s="51"/>
    </row>
    <row r="33" spans="1:34" ht="15" customHeight="1">
      <c r="B33" s="52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58"/>
      <c r="R33" s="58"/>
      <c r="S33" s="59"/>
      <c r="T33" s="58"/>
      <c r="U33" s="58"/>
      <c r="V33" s="58"/>
      <c r="W33" s="58"/>
      <c r="X33" s="58"/>
      <c r="Y33" s="58"/>
      <c r="Z33" s="58"/>
      <c r="AA33" s="51"/>
    </row>
    <row r="34" spans="1:34" ht="15" customHeight="1">
      <c r="B34" s="52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5"/>
      <c r="T34" s="51"/>
      <c r="U34" s="51"/>
      <c r="V34" s="51"/>
      <c r="W34" s="51"/>
      <c r="X34" s="51"/>
      <c r="Y34" s="51"/>
      <c r="Z34" s="51"/>
      <c r="AA34" s="51"/>
    </row>
    <row r="35" spans="1:34" ht="15" customHeight="1">
      <c r="B35" s="52"/>
      <c r="C35" s="74">
        <f>C7</f>
        <v>0</v>
      </c>
      <c r="D35" s="74"/>
      <c r="E35" s="74"/>
      <c r="F35" s="74"/>
      <c r="G35" s="74"/>
      <c r="H35" s="74"/>
      <c r="I35" s="74"/>
      <c r="J35" s="74"/>
      <c r="K35" s="74" t="s">
        <v>81</v>
      </c>
      <c r="L35" s="117"/>
      <c r="M35" s="117"/>
      <c r="N35" s="117"/>
      <c r="O35" s="117"/>
      <c r="P35" s="117"/>
      <c r="Q35" s="78" t="s">
        <v>37</v>
      </c>
      <c r="R35" s="78"/>
      <c r="S35" s="57"/>
      <c r="T35" s="56"/>
      <c r="U35" s="56"/>
      <c r="V35" s="56"/>
      <c r="W35" s="56"/>
      <c r="X35" s="56"/>
      <c r="AA35" s="51"/>
    </row>
    <row r="36" spans="1:34" ht="15" customHeight="1">
      <c r="B36" s="52"/>
      <c r="C36" s="75"/>
      <c r="D36" s="75"/>
      <c r="E36" s="75"/>
      <c r="F36" s="75"/>
      <c r="G36" s="75"/>
      <c r="H36" s="75"/>
      <c r="I36" s="75"/>
      <c r="J36" s="75"/>
      <c r="K36" s="75"/>
      <c r="L36" s="118"/>
      <c r="M36" s="118"/>
      <c r="N36" s="118"/>
      <c r="O36" s="118"/>
      <c r="P36" s="118"/>
      <c r="Q36" s="79"/>
      <c r="R36" s="79"/>
      <c r="S36" s="57"/>
      <c r="T36" s="56"/>
      <c r="U36" s="56"/>
      <c r="V36" s="56"/>
      <c r="W36" s="56"/>
      <c r="X36" s="56"/>
      <c r="AA36" s="51"/>
    </row>
    <row r="37" spans="1:34" ht="15" customHeight="1" thickBot="1"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2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</row>
    <row r="38" spans="1:34" ht="15" customHeight="1" thickTop="1"/>
    <row r="45" spans="1:34" ht="15" customHeight="1">
      <c r="A45" s="104" t="str">
        <f>A3</f>
        <v>令和８年度　秋田市中学校春季大会ソフトテニス大会　参加申込書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</row>
    <row r="49" spans="2:46" ht="15" customHeight="1">
      <c r="B49" s="34"/>
      <c r="C49" s="105" t="str">
        <f>IF(C7="","",C7)</f>
        <v/>
      </c>
      <c r="D49" s="105"/>
      <c r="E49" s="105"/>
      <c r="F49" s="105"/>
      <c r="G49" s="105"/>
      <c r="H49" s="105"/>
      <c r="I49" s="105"/>
      <c r="J49" s="105"/>
      <c r="K49" s="34"/>
      <c r="L49" s="34" t="s">
        <v>34</v>
      </c>
      <c r="M49" s="106"/>
      <c r="N49" s="106"/>
      <c r="O49" s="37" t="s">
        <v>36</v>
      </c>
      <c r="P49" s="103"/>
      <c r="Q49" s="103"/>
      <c r="R49" s="103"/>
      <c r="S49" s="3"/>
      <c r="T49" s="2"/>
      <c r="AK49" t="s">
        <v>38</v>
      </c>
    </row>
    <row r="50" spans="2:46" ht="15" customHeight="1">
      <c r="L50" s="34"/>
      <c r="M50" s="34"/>
      <c r="N50" s="34"/>
      <c r="O50" s="34"/>
      <c r="P50" s="34"/>
      <c r="Q50" s="34"/>
      <c r="R50" s="34"/>
      <c r="AK50" t="s">
        <v>39</v>
      </c>
    </row>
    <row r="51" spans="2:46" ht="15" customHeight="1">
      <c r="L51" s="34" t="s">
        <v>32</v>
      </c>
      <c r="M51" s="103"/>
      <c r="N51" s="103"/>
      <c r="O51" s="37" t="s">
        <v>36</v>
      </c>
      <c r="P51" s="103"/>
      <c r="Q51" s="103"/>
      <c r="R51" s="103"/>
      <c r="AK51" t="s">
        <v>42</v>
      </c>
    </row>
    <row r="52" spans="2:46" ht="15" customHeight="1">
      <c r="L52" s="34" t="s">
        <v>35</v>
      </c>
      <c r="M52" s="107"/>
      <c r="N52" s="107"/>
      <c r="O52" s="37" t="s">
        <v>36</v>
      </c>
      <c r="P52" s="103"/>
      <c r="Q52" s="103"/>
      <c r="R52" s="103"/>
      <c r="AK52" t="s">
        <v>40</v>
      </c>
    </row>
    <row r="53" spans="2:46" ht="15" customHeight="1">
      <c r="L53" s="34"/>
      <c r="M53" s="107"/>
      <c r="N53" s="107"/>
      <c r="O53" s="37" t="s">
        <v>36</v>
      </c>
      <c r="P53" s="103"/>
      <c r="Q53" s="103"/>
      <c r="R53" s="103"/>
      <c r="AK53" t="s">
        <v>41</v>
      </c>
    </row>
    <row r="54" spans="2:46" ht="15" customHeight="1">
      <c r="C54" s="102" t="s">
        <v>83</v>
      </c>
      <c r="D54" s="102"/>
      <c r="E54" s="102"/>
      <c r="F54" t="s">
        <v>82</v>
      </c>
      <c r="L54" s="34"/>
      <c r="M54" s="107"/>
      <c r="N54" s="107"/>
      <c r="O54" s="37" t="s">
        <v>36</v>
      </c>
      <c r="P54" s="103"/>
      <c r="Q54" s="103"/>
      <c r="R54" s="103"/>
      <c r="AK54" t="s">
        <v>43</v>
      </c>
      <c r="AT54" s="41" t="s">
        <v>83</v>
      </c>
    </row>
    <row r="55" spans="2:46" ht="15" customHeight="1">
      <c r="AT55" s="41" t="s">
        <v>84</v>
      </c>
    </row>
    <row r="56" spans="2:46" ht="18.75" customHeight="1">
      <c r="B56" s="39"/>
      <c r="C56" s="87"/>
      <c r="D56" s="95" t="s">
        <v>1</v>
      </c>
      <c r="E56" s="96"/>
      <c r="F56" s="96"/>
      <c r="G56" s="96"/>
      <c r="H56" s="96"/>
      <c r="I56" s="96"/>
      <c r="J56" s="96"/>
      <c r="K56" s="89" t="s">
        <v>49</v>
      </c>
      <c r="L56" s="90"/>
      <c r="M56" s="90"/>
      <c r="N56" s="90"/>
      <c r="O56" s="90"/>
      <c r="P56" s="90"/>
      <c r="Q56" s="91"/>
      <c r="R56" s="43" t="s">
        <v>0</v>
      </c>
      <c r="S56" s="42"/>
    </row>
    <row r="57" spans="2:46" ht="18.75" customHeight="1">
      <c r="B57" s="39"/>
      <c r="C57" s="88"/>
      <c r="D57" s="97" t="s">
        <v>79</v>
      </c>
      <c r="E57" s="98"/>
      <c r="F57" s="98"/>
      <c r="G57" s="98"/>
      <c r="H57" s="98"/>
      <c r="I57" s="98"/>
      <c r="J57" s="98"/>
      <c r="K57" s="92" t="s">
        <v>49</v>
      </c>
      <c r="L57" s="93"/>
      <c r="M57" s="93"/>
      <c r="N57" s="93"/>
      <c r="O57" s="93"/>
      <c r="P57" s="93"/>
      <c r="Q57" s="94"/>
      <c r="R57" s="44" t="s">
        <v>0</v>
      </c>
      <c r="S57" s="42"/>
    </row>
    <row r="58" spans="2:46" ht="18.75" customHeight="1">
      <c r="B58" s="39">
        <v>1</v>
      </c>
      <c r="C58" s="87">
        <v>1</v>
      </c>
      <c r="D58" s="99"/>
      <c r="E58" s="100"/>
      <c r="F58" s="100"/>
      <c r="G58" s="100"/>
      <c r="H58" s="100"/>
      <c r="I58" s="100"/>
      <c r="J58" s="101"/>
      <c r="K58" s="67"/>
      <c r="L58" s="68"/>
      <c r="M58" s="68"/>
      <c r="N58" s="68"/>
      <c r="O58" s="68"/>
      <c r="P58" s="68"/>
      <c r="Q58" s="69"/>
      <c r="R58" s="35"/>
      <c r="S58" s="63"/>
    </row>
    <row r="59" spans="2:46" ht="18.75" customHeight="1">
      <c r="B59" s="39"/>
      <c r="C59" s="88"/>
      <c r="D59" s="81"/>
      <c r="E59" s="82"/>
      <c r="F59" s="82"/>
      <c r="G59" s="82"/>
      <c r="H59" s="82"/>
      <c r="I59" s="82"/>
      <c r="J59" s="83"/>
      <c r="K59" s="70"/>
      <c r="L59" s="71"/>
      <c r="M59" s="71"/>
      <c r="N59" s="71"/>
      <c r="O59" s="71"/>
      <c r="P59" s="71"/>
      <c r="Q59" s="72"/>
      <c r="R59" s="36"/>
      <c r="S59" s="63"/>
    </row>
    <row r="60" spans="2:46" ht="18.75" customHeight="1">
      <c r="B60" s="39">
        <v>2</v>
      </c>
      <c r="C60" s="87">
        <v>2</v>
      </c>
      <c r="D60" s="99"/>
      <c r="E60" s="100"/>
      <c r="F60" s="100"/>
      <c r="G60" s="100"/>
      <c r="H60" s="100"/>
      <c r="I60" s="100"/>
      <c r="J60" s="101"/>
      <c r="K60" s="67"/>
      <c r="L60" s="68"/>
      <c r="M60" s="68"/>
      <c r="N60" s="68"/>
      <c r="O60" s="68"/>
      <c r="P60" s="68"/>
      <c r="Q60" s="69"/>
      <c r="R60" s="35"/>
      <c r="S60" s="63"/>
    </row>
    <row r="61" spans="2:46" ht="18.75" customHeight="1">
      <c r="B61" s="39"/>
      <c r="C61" s="88"/>
      <c r="D61" s="81"/>
      <c r="E61" s="82"/>
      <c r="F61" s="82"/>
      <c r="G61" s="82"/>
      <c r="H61" s="82"/>
      <c r="I61" s="82"/>
      <c r="J61" s="83"/>
      <c r="K61" s="70"/>
      <c r="L61" s="71"/>
      <c r="M61" s="71"/>
      <c r="N61" s="71"/>
      <c r="O61" s="71"/>
      <c r="P61" s="71"/>
      <c r="Q61" s="72"/>
      <c r="R61" s="36"/>
      <c r="S61" s="63"/>
    </row>
    <row r="62" spans="2:46" ht="18.75" customHeight="1">
      <c r="B62" s="39">
        <v>3</v>
      </c>
      <c r="C62" s="87">
        <v>3</v>
      </c>
      <c r="D62" s="99"/>
      <c r="E62" s="100"/>
      <c r="F62" s="100"/>
      <c r="G62" s="100"/>
      <c r="H62" s="100"/>
      <c r="I62" s="100"/>
      <c r="J62" s="101"/>
      <c r="K62" s="67"/>
      <c r="L62" s="68"/>
      <c r="M62" s="68"/>
      <c r="N62" s="68"/>
      <c r="O62" s="68"/>
      <c r="P62" s="68"/>
      <c r="Q62" s="69"/>
      <c r="R62" s="35"/>
      <c r="S62" s="63"/>
    </row>
    <row r="63" spans="2:46" ht="18.75" customHeight="1">
      <c r="B63" s="39"/>
      <c r="C63" s="88"/>
      <c r="D63" s="81"/>
      <c r="E63" s="82"/>
      <c r="F63" s="82"/>
      <c r="G63" s="82"/>
      <c r="H63" s="82"/>
      <c r="I63" s="82"/>
      <c r="J63" s="83"/>
      <c r="K63" s="70"/>
      <c r="L63" s="71"/>
      <c r="M63" s="71"/>
      <c r="N63" s="71"/>
      <c r="O63" s="71"/>
      <c r="P63" s="71"/>
      <c r="Q63" s="72"/>
      <c r="R63" s="36"/>
      <c r="S63" s="63"/>
    </row>
    <row r="64" spans="2:46" ht="18.75" customHeight="1">
      <c r="B64" s="39">
        <v>4</v>
      </c>
      <c r="C64" s="87">
        <v>4</v>
      </c>
      <c r="D64" s="99"/>
      <c r="E64" s="100"/>
      <c r="F64" s="100"/>
      <c r="G64" s="100"/>
      <c r="H64" s="100"/>
      <c r="I64" s="100"/>
      <c r="J64" s="101"/>
      <c r="K64" s="67"/>
      <c r="L64" s="68"/>
      <c r="M64" s="68"/>
      <c r="N64" s="68"/>
      <c r="O64" s="68"/>
      <c r="P64" s="68"/>
      <c r="Q64" s="69"/>
      <c r="R64" s="35"/>
      <c r="S64" s="63"/>
    </row>
    <row r="65" spans="2:34" ht="18.75" customHeight="1">
      <c r="B65" s="39"/>
      <c r="C65" s="88"/>
      <c r="D65" s="81"/>
      <c r="E65" s="82"/>
      <c r="F65" s="82"/>
      <c r="G65" s="82"/>
      <c r="H65" s="82"/>
      <c r="I65" s="82"/>
      <c r="J65" s="83"/>
      <c r="K65" s="70"/>
      <c r="L65" s="71"/>
      <c r="M65" s="71"/>
      <c r="N65" s="71"/>
      <c r="O65" s="71"/>
      <c r="P65" s="71"/>
      <c r="Q65" s="72"/>
      <c r="R65" s="36"/>
      <c r="S65" s="63"/>
    </row>
    <row r="66" spans="2:34" ht="18.75" customHeight="1">
      <c r="B66" s="39">
        <v>5</v>
      </c>
      <c r="C66" s="87">
        <v>5</v>
      </c>
      <c r="D66" s="99"/>
      <c r="E66" s="100"/>
      <c r="F66" s="100"/>
      <c r="G66" s="100"/>
      <c r="H66" s="100"/>
      <c r="I66" s="100"/>
      <c r="J66" s="101"/>
      <c r="K66" s="67"/>
      <c r="L66" s="68"/>
      <c r="M66" s="68"/>
      <c r="N66" s="68"/>
      <c r="O66" s="68"/>
      <c r="P66" s="68"/>
      <c r="Q66" s="69"/>
      <c r="R66" s="35"/>
      <c r="S66" s="63"/>
    </row>
    <row r="67" spans="2:34" ht="18.75" customHeight="1">
      <c r="B67" s="39"/>
      <c r="C67" s="88"/>
      <c r="D67" s="81"/>
      <c r="E67" s="82"/>
      <c r="F67" s="82"/>
      <c r="G67" s="82"/>
      <c r="H67" s="82"/>
      <c r="I67" s="82"/>
      <c r="J67" s="83"/>
      <c r="K67" s="70"/>
      <c r="L67" s="71"/>
      <c r="M67" s="71"/>
      <c r="N67" s="71"/>
      <c r="O67" s="71"/>
      <c r="P67" s="71"/>
      <c r="Q67" s="72"/>
      <c r="R67" s="36"/>
      <c r="S67" s="63"/>
    </row>
    <row r="68" spans="2:34" ht="18.75" customHeight="1">
      <c r="B68" s="39">
        <v>6</v>
      </c>
      <c r="C68" s="87">
        <v>6</v>
      </c>
      <c r="D68" s="99"/>
      <c r="E68" s="100"/>
      <c r="F68" s="100"/>
      <c r="G68" s="100"/>
      <c r="H68" s="100"/>
      <c r="I68" s="100"/>
      <c r="J68" s="101"/>
      <c r="K68" s="67"/>
      <c r="L68" s="68"/>
      <c r="M68" s="68"/>
      <c r="N68" s="68"/>
      <c r="O68" s="68"/>
      <c r="P68" s="68"/>
      <c r="Q68" s="69"/>
      <c r="R68" s="35"/>
      <c r="S68" s="63"/>
    </row>
    <row r="69" spans="2:34" ht="18.75" customHeight="1">
      <c r="B69" s="39"/>
      <c r="C69" s="88"/>
      <c r="D69" s="81"/>
      <c r="E69" s="82"/>
      <c r="F69" s="82"/>
      <c r="G69" s="82"/>
      <c r="H69" s="82"/>
      <c r="I69" s="82"/>
      <c r="J69" s="83"/>
      <c r="K69" s="70"/>
      <c r="L69" s="71"/>
      <c r="M69" s="71"/>
      <c r="N69" s="71"/>
      <c r="O69" s="71"/>
      <c r="P69" s="71"/>
      <c r="Q69" s="72"/>
      <c r="R69" s="36"/>
      <c r="S69" s="63"/>
    </row>
    <row r="70" spans="2:34" ht="15" customHeight="1">
      <c r="B70" s="84"/>
      <c r="C70" s="84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6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6"/>
      <c r="AH70" s="86"/>
    </row>
    <row r="71" spans="2:34" ht="15" customHeight="1">
      <c r="B71" s="84"/>
      <c r="C71" s="84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6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6"/>
      <c r="AH71" s="86"/>
    </row>
    <row r="72" spans="2:34" ht="15" customHeight="1">
      <c r="B72" s="84"/>
      <c r="C72" s="84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6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6"/>
      <c r="AH72" s="86"/>
    </row>
    <row r="73" spans="2:34" ht="15" customHeight="1" thickBot="1">
      <c r="B73" s="84"/>
      <c r="C73" s="84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6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6"/>
      <c r="AH73" s="86"/>
    </row>
    <row r="74" spans="2:34" ht="15" customHeight="1" thickTop="1">
      <c r="B74" s="48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50"/>
      <c r="T74" s="51"/>
      <c r="U74" s="51"/>
      <c r="V74" s="51"/>
      <c r="W74" s="51"/>
      <c r="X74" s="51"/>
      <c r="Y74" s="51"/>
      <c r="Z74" s="51"/>
      <c r="AA74" s="51"/>
    </row>
    <row r="75" spans="2:34" ht="15" customHeight="1">
      <c r="B75" s="52"/>
      <c r="C75" s="51"/>
      <c r="D75" s="51"/>
      <c r="E75" s="51"/>
      <c r="F75" s="51"/>
      <c r="G75" s="51"/>
      <c r="H75" s="51"/>
      <c r="I75" s="51"/>
      <c r="L75" s="53" t="s">
        <v>45</v>
      </c>
      <c r="M75" s="45">
        <f>M27</f>
        <v>0</v>
      </c>
      <c r="N75" s="8" t="s">
        <v>44</v>
      </c>
      <c r="O75" s="45">
        <f>O27</f>
        <v>0</v>
      </c>
      <c r="P75" s="45" t="s">
        <v>2</v>
      </c>
      <c r="Q75" s="45">
        <f>Q27</f>
        <v>0</v>
      </c>
      <c r="R75" s="45" t="s">
        <v>3</v>
      </c>
      <c r="S75" s="54"/>
      <c r="U75" s="45"/>
    </row>
    <row r="76" spans="2:34" ht="15" customHeight="1">
      <c r="B76" s="52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5"/>
      <c r="T76" s="51"/>
      <c r="U76" s="51"/>
      <c r="V76" s="51"/>
      <c r="W76" s="51"/>
      <c r="X76" s="51"/>
      <c r="Y76" s="51"/>
      <c r="Z76" s="51"/>
      <c r="AA76" s="51"/>
    </row>
    <row r="77" spans="2:34" ht="15" customHeight="1">
      <c r="B77" s="52"/>
      <c r="C77" s="73" t="s">
        <v>33</v>
      </c>
      <c r="D77" s="73"/>
      <c r="E77" s="73"/>
      <c r="F77" s="73"/>
      <c r="G77" s="73"/>
      <c r="H77" s="73"/>
      <c r="I77" s="73"/>
      <c r="J77" s="73"/>
      <c r="K77" s="73"/>
      <c r="L77" s="56"/>
      <c r="M77" s="56"/>
      <c r="N77" s="56"/>
      <c r="O77" s="56"/>
      <c r="P77" s="56"/>
      <c r="Q77" s="56"/>
      <c r="R77" s="56"/>
      <c r="S77" s="57"/>
      <c r="T77" s="56"/>
      <c r="U77" s="56"/>
      <c r="V77" s="56"/>
      <c r="W77" s="56"/>
      <c r="X77" s="56"/>
      <c r="Y77" s="56"/>
      <c r="Z77" s="56"/>
      <c r="AA77" s="51"/>
    </row>
    <row r="78" spans="2:34" ht="15" customHeight="1">
      <c r="B78" s="52"/>
      <c r="C78" s="73"/>
      <c r="D78" s="73"/>
      <c r="E78" s="73"/>
      <c r="F78" s="73"/>
      <c r="G78" s="73"/>
      <c r="H78" s="73"/>
      <c r="I78" s="73"/>
      <c r="J78" s="73"/>
      <c r="K78" s="73"/>
      <c r="L78" s="56"/>
      <c r="M78" s="56"/>
      <c r="N78" s="56"/>
      <c r="O78" s="56"/>
      <c r="P78" s="56"/>
      <c r="Q78" s="56"/>
      <c r="R78" s="56"/>
      <c r="S78" s="57"/>
      <c r="T78" s="56"/>
      <c r="U78" s="56"/>
      <c r="V78" s="56"/>
      <c r="W78" s="56"/>
      <c r="X78" s="56"/>
      <c r="Y78" s="56"/>
      <c r="Z78" s="56"/>
      <c r="AA78" s="51"/>
    </row>
    <row r="79" spans="2:34" ht="15" customHeight="1">
      <c r="B79" s="52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5"/>
      <c r="T79" s="51"/>
      <c r="U79" s="51"/>
      <c r="V79" s="51"/>
      <c r="W79" s="51"/>
      <c r="X79" s="51"/>
      <c r="Y79" s="51"/>
      <c r="Z79" s="51"/>
      <c r="AA79" s="51"/>
    </row>
    <row r="80" spans="2:34" ht="15" customHeight="1">
      <c r="B80" s="52"/>
      <c r="C80" s="80" t="s">
        <v>4</v>
      </c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58"/>
      <c r="R80" s="58"/>
      <c r="S80" s="59"/>
      <c r="T80" s="58"/>
      <c r="U80" s="58"/>
      <c r="V80" s="58"/>
      <c r="W80" s="58"/>
      <c r="X80" s="58"/>
      <c r="Y80" s="58"/>
      <c r="Z80" s="58"/>
      <c r="AA80" s="51"/>
    </row>
    <row r="81" spans="2:34" ht="15" customHeight="1">
      <c r="B81" s="52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58"/>
      <c r="R81" s="58"/>
      <c r="S81" s="59"/>
      <c r="T81" s="58"/>
      <c r="U81" s="58"/>
      <c r="V81" s="58"/>
      <c r="W81" s="58"/>
      <c r="X81" s="58"/>
      <c r="Y81" s="58"/>
      <c r="Z81" s="58"/>
      <c r="AA81" s="51"/>
    </row>
    <row r="82" spans="2:34" ht="15" customHeight="1">
      <c r="B82" s="52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5"/>
      <c r="T82" s="51"/>
      <c r="U82" s="51"/>
      <c r="V82" s="51"/>
      <c r="W82" s="51"/>
      <c r="X82" s="51"/>
      <c r="Y82" s="51"/>
      <c r="Z82" s="51"/>
      <c r="AA82" s="51"/>
    </row>
    <row r="83" spans="2:34" ht="15" customHeight="1">
      <c r="B83" s="52"/>
      <c r="C83" s="74">
        <f>C35</f>
        <v>0</v>
      </c>
      <c r="D83" s="74"/>
      <c r="E83" s="74"/>
      <c r="F83" s="74"/>
      <c r="G83" s="74"/>
      <c r="H83" s="74"/>
      <c r="I83" s="74"/>
      <c r="J83" s="74"/>
      <c r="K83" s="74" t="s">
        <v>81</v>
      </c>
      <c r="L83" s="76">
        <f>L35</f>
        <v>0</v>
      </c>
      <c r="M83" s="76"/>
      <c r="N83" s="76"/>
      <c r="O83" s="76"/>
      <c r="P83" s="76"/>
      <c r="Q83" s="78" t="s">
        <v>37</v>
      </c>
      <c r="R83" s="78"/>
      <c r="S83" s="57"/>
      <c r="T83" s="56"/>
      <c r="U83" s="56"/>
      <c r="V83" s="56"/>
      <c r="W83" s="56"/>
      <c r="X83" s="56"/>
      <c r="AA83" s="51"/>
    </row>
    <row r="84" spans="2:34" ht="15" customHeight="1">
      <c r="B84" s="52"/>
      <c r="C84" s="75"/>
      <c r="D84" s="75"/>
      <c r="E84" s="75"/>
      <c r="F84" s="75"/>
      <c r="G84" s="75"/>
      <c r="H84" s="75"/>
      <c r="I84" s="75"/>
      <c r="J84" s="75"/>
      <c r="K84" s="75"/>
      <c r="L84" s="77"/>
      <c r="M84" s="77"/>
      <c r="N84" s="77"/>
      <c r="O84" s="77"/>
      <c r="P84" s="77"/>
      <c r="Q84" s="79"/>
      <c r="R84" s="79"/>
      <c r="S84" s="57"/>
      <c r="T84" s="56"/>
      <c r="U84" s="56"/>
      <c r="V84" s="56"/>
      <c r="W84" s="56"/>
      <c r="X84" s="56"/>
      <c r="AA84" s="51"/>
    </row>
    <row r="85" spans="2:34" ht="15" customHeight="1" thickBot="1">
      <c r="B85" s="60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2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</row>
    <row r="86" spans="2:34" ht="15" customHeight="1" thickTop="1"/>
  </sheetData>
  <sheetProtection selectLockedCells="1"/>
  <dataConsolidate/>
  <mergeCells count="100">
    <mergeCell ref="C29:K30"/>
    <mergeCell ref="C35:J36"/>
    <mergeCell ref="K35:K36"/>
    <mergeCell ref="C32:P33"/>
    <mergeCell ref="K17:Q17"/>
    <mergeCell ref="D22:J22"/>
    <mergeCell ref="D23:J23"/>
    <mergeCell ref="D19:J19"/>
    <mergeCell ref="D20:J20"/>
    <mergeCell ref="D21:J21"/>
    <mergeCell ref="S70:AF71"/>
    <mergeCell ref="AG70:AH71"/>
    <mergeCell ref="B72:C73"/>
    <mergeCell ref="D72:Q73"/>
    <mergeCell ref="R72:R73"/>
    <mergeCell ref="S72:AF73"/>
    <mergeCell ref="AG72:AH73"/>
    <mergeCell ref="AL2:BF5"/>
    <mergeCell ref="X11:Z11"/>
    <mergeCell ref="AA11:AB11"/>
    <mergeCell ref="AC11:AH11"/>
    <mergeCell ref="A3:S3"/>
    <mergeCell ref="U11:W11"/>
    <mergeCell ref="C7:J7"/>
    <mergeCell ref="M7:N7"/>
    <mergeCell ref="M9:N9"/>
    <mergeCell ref="P7:R7"/>
    <mergeCell ref="P9:R9"/>
    <mergeCell ref="K65:Q65"/>
    <mergeCell ref="K66:Q66"/>
    <mergeCell ref="K67:Q67"/>
    <mergeCell ref="K64:Q64"/>
    <mergeCell ref="K18:Q18"/>
    <mergeCell ref="K19:Q19"/>
    <mergeCell ref="K20:Q20"/>
    <mergeCell ref="K21:Q21"/>
    <mergeCell ref="K22:Q22"/>
    <mergeCell ref="K23:Q23"/>
    <mergeCell ref="L35:P36"/>
    <mergeCell ref="Q35:R36"/>
    <mergeCell ref="M53:N53"/>
    <mergeCell ref="M54:N54"/>
    <mergeCell ref="P49:R49"/>
    <mergeCell ref="P51:R51"/>
    <mergeCell ref="C13:E13"/>
    <mergeCell ref="P52:R52"/>
    <mergeCell ref="P53:R53"/>
    <mergeCell ref="P54:R54"/>
    <mergeCell ref="A45:T45"/>
    <mergeCell ref="C49:J49"/>
    <mergeCell ref="M49:N49"/>
    <mergeCell ref="M51:N51"/>
    <mergeCell ref="M52:N52"/>
    <mergeCell ref="C54:E54"/>
    <mergeCell ref="D15:J15"/>
    <mergeCell ref="K15:Q15"/>
    <mergeCell ref="K16:Q16"/>
    <mergeCell ref="D17:J17"/>
    <mergeCell ref="D18:J18"/>
    <mergeCell ref="D16:J16"/>
    <mergeCell ref="C64:C65"/>
    <mergeCell ref="C66:C67"/>
    <mergeCell ref="C68:C69"/>
    <mergeCell ref="D56:J56"/>
    <mergeCell ref="D57:J57"/>
    <mergeCell ref="D58:J58"/>
    <mergeCell ref="D59:J59"/>
    <mergeCell ref="D60:J60"/>
    <mergeCell ref="D61:J61"/>
    <mergeCell ref="D62:J62"/>
    <mergeCell ref="D63:J63"/>
    <mergeCell ref="D64:J64"/>
    <mergeCell ref="D65:J65"/>
    <mergeCell ref="D66:J66"/>
    <mergeCell ref="D67:J67"/>
    <mergeCell ref="D68:J68"/>
    <mergeCell ref="K61:Q61"/>
    <mergeCell ref="K62:Q62"/>
    <mergeCell ref="K63:Q63"/>
    <mergeCell ref="C56:C57"/>
    <mergeCell ref="C58:C59"/>
    <mergeCell ref="C60:C61"/>
    <mergeCell ref="C62:C63"/>
    <mergeCell ref="K56:Q56"/>
    <mergeCell ref="K57:Q57"/>
    <mergeCell ref="K58:Q58"/>
    <mergeCell ref="K59:Q59"/>
    <mergeCell ref="K60:Q60"/>
    <mergeCell ref="K68:Q68"/>
    <mergeCell ref="K69:Q69"/>
    <mergeCell ref="C77:K78"/>
    <mergeCell ref="C83:J84"/>
    <mergeCell ref="K83:K84"/>
    <mergeCell ref="L83:P84"/>
    <mergeCell ref="Q83:R84"/>
    <mergeCell ref="C80:P81"/>
    <mergeCell ref="D69:J69"/>
    <mergeCell ref="B70:C71"/>
    <mergeCell ref="D70:Q71"/>
    <mergeCell ref="R70:R71"/>
  </mergeCells>
  <phoneticPr fontId="1"/>
  <dataValidations count="6">
    <dataValidation type="list" allowBlank="1" showInputMessage="1" showErrorMessage="1" sqref="M7:N7 M49:N49" xr:uid="{00000000-0002-0000-0000-000000000000}">
      <formula1>$AK$49:$AK$53</formula1>
    </dataValidation>
    <dataValidation type="list" allowBlank="1" showInputMessage="1" showErrorMessage="1" sqref="B13:C13 F13:G13" xr:uid="{561AB6BF-A54B-4EC4-A765-73DD3E55A013}">
      <formula1>$AY$13:$AY$14</formula1>
    </dataValidation>
    <dataValidation type="list" allowBlank="1" showInputMessage="1" showErrorMessage="1" sqref="X11:Z11" xr:uid="{00000000-0002-0000-0000-000001000000}">
      <formula1>$AX$48:$AX$54</formula1>
    </dataValidation>
    <dataValidation type="list" allowBlank="1" showInputMessage="1" showErrorMessage="1" sqref="C54:E54" xr:uid="{A18A9A47-F967-4674-9B13-7DF089B1130C}">
      <formula1>$AT$54:$AT$55</formula1>
    </dataValidation>
    <dataValidation type="list" allowBlank="1" showInputMessage="1" showErrorMessage="1" sqref="M9:N9 M52:N54" xr:uid="{829BD4E9-E47F-4082-AB01-8922C0A30808}">
      <formula1>$AK$48:$AK$54</formula1>
    </dataValidation>
    <dataValidation type="list" allowBlank="1" showInputMessage="1" showErrorMessage="1" sqref="M51:N51" xr:uid="{B0699422-198B-4F61-A30A-851D747C3CC6}">
      <formula1>$AK$48:$AK$53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rowBreaks count="1" manualBreakCount="1">
    <brk id="42" max="19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B6C40EE-0FBF-41C2-B820-8027656E6AB2}">
          <x14:formula1>
            <xm:f>プログラム作成用!$W$20:$W$39</xm:f>
          </x14:formula1>
          <xm:sqref>C7 L7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2"/>
  <sheetViews>
    <sheetView showZeros="0" topLeftCell="S16" zoomScale="78" zoomScaleNormal="78" workbookViewId="0">
      <selection activeCell="W20" sqref="W20:X41"/>
    </sheetView>
  </sheetViews>
  <sheetFormatPr defaultRowHeight="13.5"/>
  <cols>
    <col min="2" max="2" width="5.625" customWidth="1"/>
    <col min="3" max="3" width="12.625" customWidth="1"/>
    <col min="4" max="4" width="3.625" customWidth="1"/>
    <col min="5" max="5" width="5.625" customWidth="1"/>
    <col min="6" max="6" width="12.625" customWidth="1"/>
    <col min="7" max="7" width="3.625" customWidth="1"/>
    <col min="8" max="9" width="9" customWidth="1"/>
    <col min="11" max="12" width="10.125" bestFit="1" customWidth="1"/>
    <col min="13" max="14" width="10.25" bestFit="1" customWidth="1"/>
    <col min="23" max="23" width="5.625" customWidth="1"/>
    <col min="24" max="26" width="15.875" customWidth="1"/>
    <col min="29" max="29" width="12.5" customWidth="1"/>
    <col min="30" max="30" width="12.625" customWidth="1"/>
  </cols>
  <sheetData>
    <row r="1" spans="1:30">
      <c r="B1" t="str">
        <f>職印版!A3</f>
        <v>令和８年度　秋田市中学校春季大会ソフトテニス大会　参加申込書</v>
      </c>
    </row>
    <row r="2" spans="1:30" ht="14.25" thickBot="1">
      <c r="A2" t="s">
        <v>75</v>
      </c>
      <c r="K2" t="s">
        <v>76</v>
      </c>
      <c r="Q2" t="s">
        <v>87</v>
      </c>
      <c r="W2" t="s">
        <v>88</v>
      </c>
      <c r="AB2" t="s">
        <v>93</v>
      </c>
    </row>
    <row r="3" spans="1:30" ht="17.25">
      <c r="B3" s="129">
        <f>職印版!C7</f>
        <v>0</v>
      </c>
      <c r="C3" s="130"/>
      <c r="D3" s="130"/>
      <c r="E3" s="130"/>
      <c r="F3" s="130"/>
      <c r="G3" s="131"/>
      <c r="K3" s="126" t="e">
        <f>VLOOKUP(職印版!$C$7,プログラム作成用!$W$20:$X$39,2,FALSE)</f>
        <v>#N/A</v>
      </c>
      <c r="L3" s="23">
        <v>1</v>
      </c>
      <c r="M3" s="23">
        <v>11</v>
      </c>
      <c r="N3" s="24">
        <f>職印版!D16</f>
        <v>0</v>
      </c>
      <c r="Q3" s="27" t="s">
        <v>77</v>
      </c>
      <c r="R3" s="28" t="s">
        <v>85</v>
      </c>
      <c r="S3" s="28" t="s">
        <v>86</v>
      </c>
      <c r="T3" s="1" t="s">
        <v>78</v>
      </c>
      <c r="W3" s="27" t="s">
        <v>77</v>
      </c>
      <c r="X3" s="28" t="s">
        <v>85</v>
      </c>
      <c r="Y3" s="28" t="s">
        <v>86</v>
      </c>
      <c r="Z3" s="1" t="s">
        <v>78</v>
      </c>
      <c r="AB3" s="66" t="s">
        <v>89</v>
      </c>
      <c r="AC3" s="135">
        <f>職印版!C7</f>
        <v>0</v>
      </c>
      <c r="AD3" s="135"/>
    </row>
    <row r="4" spans="1:30" ht="14.25" thickBot="1">
      <c r="B4" s="12" t="s">
        <v>74</v>
      </c>
      <c r="C4" s="132">
        <f>職印版!P7</f>
        <v>0</v>
      </c>
      <c r="D4" s="133"/>
      <c r="E4" s="20" t="s">
        <v>73</v>
      </c>
      <c r="F4" s="132">
        <f>職印版!P9</f>
        <v>0</v>
      </c>
      <c r="G4" s="134"/>
      <c r="K4" s="127"/>
      <c r="L4" s="23">
        <v>2</v>
      </c>
      <c r="M4" s="23">
        <v>12</v>
      </c>
      <c r="N4" s="24">
        <f>職印版!D17</f>
        <v>0</v>
      </c>
      <c r="Q4" s="27">
        <v>1</v>
      </c>
      <c r="R4" s="29" t="str">
        <f>CONCATENATE($K21,$P21)</f>
        <v/>
      </c>
      <c r="S4" s="29" t="str">
        <f>CONCATENATE($M21,$Q21)</f>
        <v/>
      </c>
      <c r="T4" s="30" t="str">
        <f>$O21</f>
        <v/>
      </c>
      <c r="W4" s="27">
        <v>1</v>
      </c>
      <c r="X4" s="29" t="str">
        <f>CONCATENATE($K21,$P21)</f>
        <v/>
      </c>
      <c r="Y4" s="29" t="str">
        <f>CONCATENATE($M21,$Q21)</f>
        <v/>
      </c>
      <c r="Z4" s="30" t="str">
        <f>CONCATENATE($R21,$O21,$S21)</f>
        <v>()</v>
      </c>
      <c r="AB4" s="66" t="s">
        <v>90</v>
      </c>
      <c r="AC4" s="66">
        <f>職印版!M49</f>
        <v>0</v>
      </c>
      <c r="AD4" s="66">
        <f>職印版!P49</f>
        <v>0</v>
      </c>
    </row>
    <row r="5" spans="1:30">
      <c r="B5" s="13" t="s">
        <v>70</v>
      </c>
      <c r="C5" s="14" t="s">
        <v>71</v>
      </c>
      <c r="D5" s="15" t="s">
        <v>72</v>
      </c>
      <c r="E5" s="13" t="s">
        <v>70</v>
      </c>
      <c r="F5" s="14" t="s">
        <v>71</v>
      </c>
      <c r="G5" s="15" t="s">
        <v>72</v>
      </c>
      <c r="K5" s="127"/>
      <c r="L5" s="25">
        <v>3</v>
      </c>
      <c r="M5" s="23">
        <v>13</v>
      </c>
      <c r="N5" s="24">
        <f>職印版!D18</f>
        <v>0</v>
      </c>
      <c r="Q5" s="27">
        <v>2</v>
      </c>
      <c r="R5" s="29" t="str">
        <f t="shared" ref="R5:R9" si="0">CONCATENATE($K22,$P22)</f>
        <v/>
      </c>
      <c r="S5" s="29" t="str">
        <f t="shared" ref="S5:S9" si="1">CONCATENATE($M22,$Q22)</f>
        <v/>
      </c>
      <c r="T5" s="30" t="str">
        <f t="shared" ref="T5:T9" si="2">$O22</f>
        <v/>
      </c>
      <c r="W5" s="27">
        <v>2</v>
      </c>
      <c r="X5" s="29" t="str">
        <f t="shared" ref="X5:X9" si="3">CONCATENATE($K22,$P22)</f>
        <v/>
      </c>
      <c r="Y5" s="29" t="str">
        <f t="shared" ref="Y5:Y9" si="4">CONCATENATE($M22,$Q22)</f>
        <v/>
      </c>
      <c r="Z5" s="30" t="str">
        <f t="shared" ref="Z5:Z9" si="5">CONCATENATE($R22,$O22,$S22)</f>
        <v>()</v>
      </c>
      <c r="AB5" s="66" t="s">
        <v>91</v>
      </c>
      <c r="AC5" s="66">
        <f>職印版!M51</f>
        <v>0</v>
      </c>
      <c r="AD5" s="66">
        <f>職印版!P51</f>
        <v>0</v>
      </c>
    </row>
    <row r="6" spans="1:30">
      <c r="B6" s="16">
        <v>1</v>
      </c>
      <c r="C6" s="17">
        <f>職印版!D16</f>
        <v>0</v>
      </c>
      <c r="D6" s="18">
        <f>職印版!R16</f>
        <v>0</v>
      </c>
      <c r="E6" s="16">
        <v>5</v>
      </c>
      <c r="F6" s="17">
        <f>職印版!D20</f>
        <v>0</v>
      </c>
      <c r="G6" s="18">
        <f>職印版!R20</f>
        <v>0</v>
      </c>
      <c r="K6" s="127"/>
      <c r="L6" s="25">
        <v>4</v>
      </c>
      <c r="M6" s="23">
        <v>14</v>
      </c>
      <c r="N6" s="24">
        <f>職印版!D19</f>
        <v>0</v>
      </c>
      <c r="Q6" s="27">
        <v>3</v>
      </c>
      <c r="R6" s="29" t="str">
        <f t="shared" si="0"/>
        <v/>
      </c>
      <c r="S6" s="29" t="str">
        <f t="shared" si="1"/>
        <v/>
      </c>
      <c r="T6" s="30" t="str">
        <f t="shared" si="2"/>
        <v/>
      </c>
      <c r="W6" s="27">
        <v>3</v>
      </c>
      <c r="X6" s="29" t="str">
        <f t="shared" si="3"/>
        <v/>
      </c>
      <c r="Y6" s="29" t="str">
        <f t="shared" si="4"/>
        <v/>
      </c>
      <c r="Z6" s="30" t="str">
        <f t="shared" si="5"/>
        <v>()</v>
      </c>
      <c r="AB6" s="66" t="s">
        <v>92</v>
      </c>
      <c r="AC6" s="66">
        <f>職印版!M52</f>
        <v>0</v>
      </c>
      <c r="AD6" s="66">
        <f>職印版!P52</f>
        <v>0</v>
      </c>
    </row>
    <row r="7" spans="1:30">
      <c r="B7" s="16">
        <v>2</v>
      </c>
      <c r="C7" s="17">
        <f>職印版!D17</f>
        <v>0</v>
      </c>
      <c r="D7" s="18">
        <f>職印版!R17</f>
        <v>0</v>
      </c>
      <c r="E7" s="16">
        <v>6</v>
      </c>
      <c r="F7" s="17">
        <f>職印版!D21</f>
        <v>0</v>
      </c>
      <c r="G7" s="18">
        <f>職印版!R21</f>
        <v>0</v>
      </c>
      <c r="K7" s="127"/>
      <c r="L7" s="25">
        <v>5</v>
      </c>
      <c r="M7" s="23">
        <v>15</v>
      </c>
      <c r="N7" s="26">
        <f>職印版!D20</f>
        <v>0</v>
      </c>
      <c r="Q7" s="27">
        <v>4</v>
      </c>
      <c r="R7" s="29" t="str">
        <f t="shared" si="0"/>
        <v/>
      </c>
      <c r="S7" s="29" t="str">
        <f t="shared" si="1"/>
        <v/>
      </c>
      <c r="T7" s="30" t="str">
        <f t="shared" si="2"/>
        <v/>
      </c>
      <c r="W7" s="27">
        <v>4</v>
      </c>
      <c r="X7" s="29" t="str">
        <f t="shared" si="3"/>
        <v/>
      </c>
      <c r="Y7" s="29" t="str">
        <f t="shared" si="4"/>
        <v/>
      </c>
      <c r="Z7" s="30" t="str">
        <f t="shared" si="5"/>
        <v>()</v>
      </c>
      <c r="AB7" s="66"/>
      <c r="AC7" s="66">
        <f>職印版!M53</f>
        <v>0</v>
      </c>
      <c r="AD7" s="66">
        <f>職印版!P53</f>
        <v>0</v>
      </c>
    </row>
    <row r="8" spans="1:30">
      <c r="B8" s="16">
        <v>3</v>
      </c>
      <c r="C8" s="17">
        <f>職印版!D18</f>
        <v>0</v>
      </c>
      <c r="D8" s="18">
        <f>職印版!R18</f>
        <v>0</v>
      </c>
      <c r="E8" s="16">
        <v>7</v>
      </c>
      <c r="F8" s="17">
        <f>職印版!D22</f>
        <v>0</v>
      </c>
      <c r="G8" s="18">
        <f>職印版!R22</f>
        <v>0</v>
      </c>
      <c r="K8" s="127"/>
      <c r="L8" s="25">
        <v>6</v>
      </c>
      <c r="M8" s="23">
        <v>16</v>
      </c>
      <c r="N8" s="24">
        <f>職印版!D21</f>
        <v>0</v>
      </c>
      <c r="Q8" s="27">
        <v>5</v>
      </c>
      <c r="R8" s="29" t="str">
        <f t="shared" si="0"/>
        <v/>
      </c>
      <c r="S8" s="29" t="str">
        <f t="shared" si="1"/>
        <v/>
      </c>
      <c r="T8" s="30" t="str">
        <f t="shared" si="2"/>
        <v/>
      </c>
      <c r="W8" s="27">
        <v>5</v>
      </c>
      <c r="X8" s="29" t="str">
        <f t="shared" si="3"/>
        <v/>
      </c>
      <c r="Y8" s="29" t="str">
        <f t="shared" si="4"/>
        <v/>
      </c>
      <c r="Z8" s="30" t="str">
        <f t="shared" si="5"/>
        <v>()</v>
      </c>
      <c r="AB8" s="66"/>
      <c r="AC8" s="66">
        <f>職印版!M54</f>
        <v>0</v>
      </c>
      <c r="AD8" s="66">
        <f>職印版!P54</f>
        <v>0</v>
      </c>
    </row>
    <row r="9" spans="1:30" ht="14.25" thickBot="1">
      <c r="B9" s="19">
        <v>4</v>
      </c>
      <c r="C9" s="20">
        <f>職印版!D19</f>
        <v>0</v>
      </c>
      <c r="D9" s="21">
        <f>職印版!R19</f>
        <v>0</v>
      </c>
      <c r="E9" s="19">
        <v>8</v>
      </c>
      <c r="F9" s="20">
        <f>職印版!D23</f>
        <v>0</v>
      </c>
      <c r="G9" s="21">
        <f>職印版!R23</f>
        <v>0</v>
      </c>
      <c r="K9" s="127"/>
      <c r="L9" s="25">
        <v>7</v>
      </c>
      <c r="M9" s="23">
        <v>17</v>
      </c>
      <c r="N9" s="24">
        <f>職印版!D22</f>
        <v>0</v>
      </c>
      <c r="Q9" s="27">
        <v>6</v>
      </c>
      <c r="R9" s="29" t="str">
        <f t="shared" si="0"/>
        <v/>
      </c>
      <c r="S9" s="29" t="str">
        <f t="shared" si="1"/>
        <v/>
      </c>
      <c r="T9" s="30" t="str">
        <f t="shared" si="2"/>
        <v/>
      </c>
      <c r="W9" s="27">
        <v>6</v>
      </c>
      <c r="X9" s="29" t="str">
        <f t="shared" si="3"/>
        <v/>
      </c>
      <c r="Y9" s="29" t="str">
        <f t="shared" si="4"/>
        <v/>
      </c>
      <c r="Z9" s="30" t="str">
        <f t="shared" si="5"/>
        <v>()</v>
      </c>
    </row>
    <row r="10" spans="1:30">
      <c r="K10" s="128"/>
      <c r="L10" s="25">
        <v>8</v>
      </c>
      <c r="M10" s="23">
        <v>18</v>
      </c>
      <c r="N10" s="24">
        <f>職印版!D23</f>
        <v>0</v>
      </c>
    </row>
    <row r="12" spans="1:30">
      <c r="C12" s="7"/>
      <c r="D12" s="7"/>
    </row>
    <row r="13" spans="1:30">
      <c r="B13" s="7"/>
      <c r="C13" s="22"/>
      <c r="D13" s="22"/>
      <c r="O13" s="8"/>
      <c r="T13" s="7"/>
      <c r="U13" s="7"/>
    </row>
    <row r="14" spans="1:30">
      <c r="B14" s="7"/>
      <c r="C14" s="22"/>
      <c r="D14" s="22"/>
      <c r="O14" s="8"/>
      <c r="T14" s="7"/>
      <c r="U14" s="7"/>
    </row>
    <row r="15" spans="1:30">
      <c r="B15" s="7"/>
      <c r="C15" s="22"/>
      <c r="D15" s="22"/>
      <c r="O15" s="8"/>
      <c r="T15" s="7"/>
      <c r="U15" s="7"/>
    </row>
    <row r="16" spans="1:30">
      <c r="B16" s="7"/>
      <c r="C16" s="22"/>
      <c r="D16" s="22"/>
      <c r="O16" s="8"/>
    </row>
    <row r="20" spans="2:24">
      <c r="B20" s="7"/>
      <c r="C20" s="7"/>
      <c r="D20" s="7"/>
      <c r="E20" s="7"/>
      <c r="K20" s="4" t="s">
        <v>5</v>
      </c>
      <c r="L20" s="4" t="s">
        <v>6</v>
      </c>
      <c r="M20" s="4" t="s">
        <v>7</v>
      </c>
      <c r="N20" s="4" t="s">
        <v>8</v>
      </c>
      <c r="O20" s="4" t="s">
        <v>12</v>
      </c>
      <c r="P20" s="4" t="s">
        <v>6</v>
      </c>
      <c r="Q20" s="4" t="s">
        <v>8</v>
      </c>
      <c r="R20" s="4"/>
      <c r="S20" s="4"/>
      <c r="T20" s="5">
        <v>1</v>
      </c>
      <c r="U20" s="5" t="s">
        <v>9</v>
      </c>
      <c r="W20" s="6" t="s">
        <v>95</v>
      </c>
      <c r="X20" s="5" t="s">
        <v>95</v>
      </c>
    </row>
    <row r="21" spans="2:24">
      <c r="B21" s="7"/>
      <c r="C21" s="7"/>
      <c r="D21" s="7"/>
      <c r="E21" s="7"/>
      <c r="J21">
        <v>1</v>
      </c>
      <c r="K21" s="4" t="str">
        <f>IF(職印版!D58="","",職印版!D58)</f>
        <v/>
      </c>
      <c r="L21" s="4" t="str">
        <f>IF(職印版!R58="","",職印版!R58)</f>
        <v/>
      </c>
      <c r="M21" s="4" t="str">
        <f>IF(職印版!D59="","",職印版!D59)</f>
        <v/>
      </c>
      <c r="N21" s="4" t="str">
        <f>IF(職印版!R59="","",職印版!R59)</f>
        <v/>
      </c>
      <c r="O21" s="4" t="str">
        <f>IF(K21="","",IF(職印版!$C$7="","",VLOOKUP(職印版!$C$7,プログラム作成用!$W$20:$X$41,2,0)))</f>
        <v/>
      </c>
      <c r="P21" s="4" t="str">
        <f>IF(L21="","",VLOOKUP(L21,$T$20:$U$22,2,0))</f>
        <v/>
      </c>
      <c r="Q21" s="4" t="str">
        <f>IF(N21="","",VLOOKUP(N21,$T$20:$U$22,2,0))</f>
        <v/>
      </c>
      <c r="R21" s="4" t="s">
        <v>13</v>
      </c>
      <c r="S21" s="4" t="s">
        <v>14</v>
      </c>
      <c r="T21" s="5">
        <v>2</v>
      </c>
      <c r="U21" s="5" t="s">
        <v>10</v>
      </c>
      <c r="W21" s="6" t="s">
        <v>96</v>
      </c>
      <c r="X21" s="5" t="s">
        <v>97</v>
      </c>
    </row>
    <row r="22" spans="2:24">
      <c r="B22" s="7"/>
      <c r="C22" s="7"/>
      <c r="D22" s="7"/>
      <c r="E22" s="7"/>
      <c r="J22">
        <v>2</v>
      </c>
      <c r="K22" s="4" t="str">
        <f>IF(職印版!D60="","",職印版!D60)</f>
        <v/>
      </c>
      <c r="L22" s="4" t="str">
        <f>IF(職印版!R60="","",職印版!R60)</f>
        <v/>
      </c>
      <c r="M22" s="4" t="str">
        <f>IF(職印版!D61="","",職印版!D61)</f>
        <v/>
      </c>
      <c r="N22" s="4" t="str">
        <f>IF(職印版!R61="","",職印版!R61)</f>
        <v/>
      </c>
      <c r="O22" s="4" t="str">
        <f>IF(K22="","",IF(職印版!$C$7="","",VLOOKUP(職印版!$C$7,プログラム作成用!$W$20:$X$41,2,0)))</f>
        <v/>
      </c>
      <c r="P22" s="4" t="str">
        <f t="shared" ref="P22:P26" si="6">IF(L22="","",VLOOKUP(L22,$T$20:$U$22,2,0))</f>
        <v/>
      </c>
      <c r="Q22" s="4" t="str">
        <f t="shared" ref="Q22:Q26" si="7">IF(N22="","",VLOOKUP(N22,$T$20:$U$22,2,0))</f>
        <v/>
      </c>
      <c r="R22" s="4" t="s">
        <v>13</v>
      </c>
      <c r="S22" s="4" t="s">
        <v>14</v>
      </c>
      <c r="T22" s="5">
        <v>3</v>
      </c>
      <c r="U22" s="5" t="s">
        <v>11</v>
      </c>
      <c r="W22" s="6" t="s">
        <v>80</v>
      </c>
      <c r="X22" s="5" t="s">
        <v>17</v>
      </c>
    </row>
    <row r="23" spans="2:24">
      <c r="B23" s="7"/>
      <c r="C23" s="7"/>
      <c r="D23" s="7"/>
      <c r="E23" s="7"/>
      <c r="J23">
        <v>3</v>
      </c>
      <c r="K23" s="4" t="str">
        <f>IF(職印版!D62="","",職印版!D62)</f>
        <v/>
      </c>
      <c r="L23" s="4" t="str">
        <f>IF(職印版!R62="","",職印版!R62)</f>
        <v/>
      </c>
      <c r="M23" s="4" t="str">
        <f>IF(職印版!D63="","",職印版!D63)</f>
        <v/>
      </c>
      <c r="N23" s="4" t="str">
        <f>IF(職印版!R63="","",職印版!R63)</f>
        <v/>
      </c>
      <c r="O23" s="4" t="str">
        <f>IF(K23="","",IF(職印版!$C$7="","",VLOOKUP(職印版!$C$7,プログラム作成用!$W$20:$X$41,2,0)))</f>
        <v/>
      </c>
      <c r="P23" s="4" t="str">
        <f t="shared" si="6"/>
        <v/>
      </c>
      <c r="Q23" s="4" t="str">
        <f t="shared" si="7"/>
        <v/>
      </c>
      <c r="R23" s="4" t="s">
        <v>13</v>
      </c>
      <c r="S23" s="4" t="s">
        <v>14</v>
      </c>
      <c r="W23" s="6" t="s">
        <v>52</v>
      </c>
      <c r="X23" s="5" t="s">
        <v>18</v>
      </c>
    </row>
    <row r="24" spans="2:24">
      <c r="B24" s="7"/>
      <c r="C24" s="7"/>
      <c r="D24" s="7"/>
      <c r="E24" s="7"/>
      <c r="J24">
        <v>4</v>
      </c>
      <c r="K24" s="4" t="str">
        <f>IF(職印版!D64="","",職印版!D64)</f>
        <v/>
      </c>
      <c r="L24" s="4" t="str">
        <f>IF(職印版!R64="","",職印版!R64)</f>
        <v/>
      </c>
      <c r="M24" s="4" t="str">
        <f>IF(職印版!D65="","",職印版!D65)</f>
        <v/>
      </c>
      <c r="N24" s="4" t="str">
        <f>IF(職印版!R65="","",職印版!R65)</f>
        <v/>
      </c>
      <c r="O24" s="4" t="str">
        <f>IF(K24="","",IF(職印版!$C$7="","",VLOOKUP(職印版!$C$7,プログラム作成用!$W$20:$X$41,2,0)))</f>
        <v/>
      </c>
      <c r="P24" s="4" t="str">
        <f t="shared" si="6"/>
        <v/>
      </c>
      <c r="Q24" s="4" t="str">
        <f t="shared" si="7"/>
        <v/>
      </c>
      <c r="R24" s="4" t="s">
        <v>13</v>
      </c>
      <c r="S24" s="4" t="s">
        <v>14</v>
      </c>
      <c r="W24" s="6" t="s">
        <v>53</v>
      </c>
      <c r="X24" s="5" t="s">
        <v>15</v>
      </c>
    </row>
    <row r="25" spans="2:24">
      <c r="B25" s="7"/>
      <c r="C25" s="7"/>
      <c r="D25" s="7"/>
      <c r="E25" s="7"/>
      <c r="J25">
        <v>5</v>
      </c>
      <c r="K25" s="4" t="str">
        <f>IF(職印版!D66="","",職印版!D66)</f>
        <v/>
      </c>
      <c r="L25" s="4" t="str">
        <f>IF(職印版!R66="","",職印版!R66)</f>
        <v/>
      </c>
      <c r="M25" s="4" t="str">
        <f>IF(職印版!D67="","",職印版!D67)</f>
        <v/>
      </c>
      <c r="N25" s="4" t="str">
        <f>IF(職印版!R67="","",職印版!R67)</f>
        <v/>
      </c>
      <c r="O25" s="4" t="str">
        <f>IF(K25="","",IF(職印版!$C$7="","",VLOOKUP(職印版!$C$7,プログラム作成用!$W$20:$X$41,2,0)))</f>
        <v/>
      </c>
      <c r="P25" s="4" t="str">
        <f t="shared" si="6"/>
        <v/>
      </c>
      <c r="Q25" s="4" t="str">
        <f t="shared" si="7"/>
        <v/>
      </c>
      <c r="R25" s="4" t="s">
        <v>13</v>
      </c>
      <c r="S25" s="4" t="s">
        <v>14</v>
      </c>
      <c r="W25" s="6" t="s">
        <v>54</v>
      </c>
      <c r="X25" s="5" t="s">
        <v>16</v>
      </c>
    </row>
    <row r="26" spans="2:24">
      <c r="B26" s="7"/>
      <c r="C26" s="7"/>
      <c r="D26" s="7"/>
      <c r="E26" s="7"/>
      <c r="J26">
        <v>6</v>
      </c>
      <c r="K26" s="4" t="str">
        <f>IF(職印版!D68="","",職印版!D68)</f>
        <v/>
      </c>
      <c r="L26" s="4" t="str">
        <f>IF(職印版!R68="","",職印版!R68)</f>
        <v/>
      </c>
      <c r="M26" s="4" t="str">
        <f>IF(職印版!D69="","",職印版!D69)</f>
        <v/>
      </c>
      <c r="N26" s="4" t="str">
        <f>IF(職印版!R69="","",職印版!R69)</f>
        <v/>
      </c>
      <c r="O26" s="4" t="str">
        <f>IF(K26="","",IF(職印版!$C$7="","",VLOOKUP(職印版!$C$7,プログラム作成用!$W$20:$X$41,2,0)))</f>
        <v/>
      </c>
      <c r="P26" s="4" t="str">
        <f t="shared" si="6"/>
        <v/>
      </c>
      <c r="Q26" s="4" t="str">
        <f t="shared" si="7"/>
        <v/>
      </c>
      <c r="R26" s="4" t="s">
        <v>13</v>
      </c>
      <c r="S26" s="4" t="s">
        <v>14</v>
      </c>
      <c r="W26" s="6" t="s">
        <v>55</v>
      </c>
      <c r="X26" s="5" t="s">
        <v>19</v>
      </c>
    </row>
    <row r="27" spans="2:24">
      <c r="B27" s="7"/>
      <c r="C27" s="7"/>
      <c r="D27" s="7"/>
      <c r="E27" s="7"/>
      <c r="J27">
        <v>7</v>
      </c>
      <c r="K27" s="4" t="str">
        <f>IF(職印版!D70="","",職印版!D70)</f>
        <v/>
      </c>
      <c r="L27" s="4" t="str">
        <f>IF(職印版!R70="","",職印版!R70)</f>
        <v/>
      </c>
      <c r="M27" s="4" t="str">
        <f>IF(職印版!S70="","",職印版!S70)</f>
        <v/>
      </c>
      <c r="N27" s="4" t="str">
        <f>IF(職印版!AG70="","",職印版!AG70)</f>
        <v/>
      </c>
      <c r="O27" s="4" t="str">
        <f>IF(K27="","",IF(職印版!$A$7="","",VLOOKUP(職印版!$A$7,プログラム作成用!$W$20:$X$41,2,0)))</f>
        <v/>
      </c>
      <c r="P27" s="4" t="str">
        <f t="shared" ref="P27:P28" si="8">IF(L27="","",VLOOKUP(L27,$T$20:$U$22,2,0))</f>
        <v/>
      </c>
      <c r="Q27" s="4" t="str">
        <f t="shared" ref="Q27:Q28" si="9">IF(N27="","",VLOOKUP(N27,$T$20:$U$22,2,0))</f>
        <v/>
      </c>
      <c r="R27" s="4" t="s">
        <v>13</v>
      </c>
      <c r="S27" s="4" t="s">
        <v>14</v>
      </c>
      <c r="W27" s="6" t="s">
        <v>56</v>
      </c>
      <c r="X27" s="5" t="s">
        <v>20</v>
      </c>
    </row>
    <row r="28" spans="2:24">
      <c r="B28" s="7"/>
      <c r="C28" s="7"/>
      <c r="D28" s="7"/>
      <c r="E28" s="7"/>
      <c r="J28">
        <v>8</v>
      </c>
      <c r="K28" s="4" t="str">
        <f>IF(職印版!D72="","",職印版!D72)</f>
        <v/>
      </c>
      <c r="L28" s="4" t="str">
        <f>IF(職印版!R72="","",職印版!R72)</f>
        <v/>
      </c>
      <c r="M28" s="4" t="str">
        <f>IF(職印版!S72="","",職印版!S72)</f>
        <v/>
      </c>
      <c r="N28" s="4" t="str">
        <f>IF(職印版!AG72="","",職印版!AG72)</f>
        <v/>
      </c>
      <c r="O28" s="4" t="str">
        <f>IF(K28="","",IF(職印版!$A$7="","",VLOOKUP(職印版!$A$7,プログラム作成用!$W$20:$X$41,2,0)))</f>
        <v/>
      </c>
      <c r="P28" s="4" t="str">
        <f t="shared" si="8"/>
        <v/>
      </c>
      <c r="Q28" s="4" t="str">
        <f t="shared" si="9"/>
        <v/>
      </c>
      <c r="R28" s="4" t="s">
        <v>13</v>
      </c>
      <c r="S28" s="4" t="s">
        <v>14</v>
      </c>
      <c r="W28" s="6" t="s">
        <v>57</v>
      </c>
      <c r="X28" s="5" t="s">
        <v>21</v>
      </c>
    </row>
    <row r="29" spans="2:24">
      <c r="W29" s="6" t="s">
        <v>58</v>
      </c>
      <c r="X29" s="5" t="s">
        <v>22</v>
      </c>
    </row>
    <row r="30" spans="2:24">
      <c r="W30" s="6" t="s">
        <v>59</v>
      </c>
      <c r="X30" s="5" t="s">
        <v>23</v>
      </c>
    </row>
    <row r="31" spans="2:24">
      <c r="W31" s="6" t="s">
        <v>60</v>
      </c>
      <c r="X31" s="5" t="s">
        <v>24</v>
      </c>
    </row>
    <row r="32" spans="2:24">
      <c r="W32" s="6" t="s">
        <v>61</v>
      </c>
      <c r="X32" s="5" t="s">
        <v>25</v>
      </c>
    </row>
    <row r="33" spans="2:24">
      <c r="W33" s="6" t="s">
        <v>62</v>
      </c>
      <c r="X33" s="5" t="s">
        <v>26</v>
      </c>
    </row>
    <row r="34" spans="2:24">
      <c r="W34" s="6" t="s">
        <v>63</v>
      </c>
      <c r="X34" s="5" t="s">
        <v>27</v>
      </c>
    </row>
    <row r="35" spans="2:24">
      <c r="B35" s="7"/>
      <c r="C35" s="33"/>
      <c r="D35" s="34"/>
      <c r="E35" s="31"/>
      <c r="W35" s="6" t="s">
        <v>64</v>
      </c>
      <c r="X35" s="5" t="s">
        <v>28</v>
      </c>
    </row>
    <row r="36" spans="2:24">
      <c r="B36" s="7"/>
      <c r="C36" s="33"/>
      <c r="D36" s="34"/>
      <c r="W36" s="6" t="s">
        <v>65</v>
      </c>
      <c r="X36" s="5" t="s">
        <v>29</v>
      </c>
    </row>
    <row r="37" spans="2:24">
      <c r="B37" s="7"/>
      <c r="C37" s="33"/>
      <c r="D37" s="34"/>
      <c r="W37" s="6" t="s">
        <v>66</v>
      </c>
      <c r="X37" s="5" t="s">
        <v>30</v>
      </c>
    </row>
    <row r="38" spans="2:24">
      <c r="B38" s="7"/>
      <c r="C38" s="7"/>
      <c r="D38" s="7"/>
      <c r="W38" s="6" t="s">
        <v>67</v>
      </c>
      <c r="X38" s="5" t="s">
        <v>31</v>
      </c>
    </row>
    <row r="39" spans="2:24">
      <c r="B39" s="7"/>
      <c r="C39" s="32"/>
      <c r="D39" s="32"/>
      <c r="W39" s="10" t="s">
        <v>50</v>
      </c>
      <c r="X39" s="11" t="s">
        <v>51</v>
      </c>
    </row>
    <row r="40" spans="2:24">
      <c r="B40" s="7"/>
      <c r="C40" s="32"/>
      <c r="D40" s="32"/>
      <c r="W40" s="6"/>
      <c r="X40" s="5"/>
    </row>
    <row r="41" spans="2:24">
      <c r="B41" s="7"/>
      <c r="C41" s="32"/>
      <c r="D41" s="32"/>
      <c r="W41" s="6"/>
      <c r="X41" s="5"/>
    </row>
    <row r="42" spans="2:24">
      <c r="B42" s="7"/>
      <c r="C42" s="32"/>
      <c r="D42" s="32"/>
    </row>
  </sheetData>
  <sheetProtection selectLockedCells="1"/>
  <dataConsolidate>
    <dataRefs count="2">
      <dataRef ref="W20:X41" sheet="プログラム作成用" r:id="rId1"/>
      <dataRef ref="W40:X41" sheet="プログラム作成用" r:id="rId2"/>
    </dataRefs>
  </dataConsolidate>
  <mergeCells count="5">
    <mergeCell ref="K3:K10"/>
    <mergeCell ref="B3:G3"/>
    <mergeCell ref="C4:D4"/>
    <mergeCell ref="F4:G4"/>
    <mergeCell ref="AC3:AD3"/>
  </mergeCells>
  <phoneticPr fontId="1"/>
  <pageMargins left="0.7" right="0.7" top="0.75" bottom="0.75" header="0.3" footer="0.3"/>
  <pageSetup paperSize="9" orientation="portrait" verticalDpi="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e F 9 h X H e q T Z S m A A A A 9 w A A A B I A H A B D b 2 5 m a W c v U G F j a 2 F n Z S 5 4 b W w g o h g A K K A U A A A A A A A A A A A A A A A A A A A A A A A A A A A A h Y 8 x D o I w G I W v Q r r T Q k 2 I k J 8 y u B l J S E y M a 1 M q V K E Y W i x 3 c / B I X k G M o m 6 O 7 3 v f 8 N 7 9 e o N s b B v v I n u j O p 2 i E A f I k 1 p 0 p d J V i g Z 7 8 J c o Y 1 B w c e K V 9 C Z Z m 2 Q 0 Z Y p q a 8 8 J I c 4 5 7 B a 4 6 y t C g y A k + 3 y z F b V s O f r I 6 r / s K 2 0 s 1 0 I i B r v X G E Z x H O E w j i K K A y A z h V z p r 0 G n w c / 2 B 8 J q a O z Q S 3 b k / r o A M k c g 7 x P s A V B L A w Q U A A I A C A B 4 X 2 F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F 9 h X C i K R 7 g O A A A A E Q A A A B M A H A B G b 3 J t d W x h c y 9 T Z W N 0 a W 9 u M S 5 t I K I Y A C i g F A A A A A A A A A A A A A A A A A A A A A A A A A A A A C t O T S 7 J z M 9 T C I b Q h t Y A U E s B A i 0 A F A A C A A g A e F 9 h X H e q T Z S m A A A A 9 w A A A B I A A A A A A A A A A A A A A A A A A A A A A E N v b m Z p Z y 9 Q Y W N r Y W d l L n h t b F B L A Q I t A B Q A A g A I A H h f Y V w P y u m r p A A A A O k A A A A T A A A A A A A A A A A A A A A A A P I A A A B b Q 2 9 u d G V u d F 9 U e X B l c 1 0 u e G 1 s U E s B A i 0 A F A A C A A g A e F 9 h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C n A y Y W C y p M j Z H j b / h k q Q Y A A A A A A g A A A A A A E G Y A A A A B A A A g A A A A P 1 P g Z Z N d o Q n W l i C P a m y b l s 2 o m s q N 1 R W 9 3 T r S d 8 k T J Z A A A A A A D o A A A A A C A A A g A A A A 3 l f Z Q 4 P F R a X U b p L 0 X D V K g b U n I t i / 2 j + e B j + P d + 1 M m 0 5 Q A A A A n Y 0 / n J 5 H w V U e U I G L U G o W d 2 q D 5 9 n + g l B o B t l B w Y C j s D s t Z X 9 a 1 p E e K E G 8 l o n D R 6 d Q n e d H k f k b 3 i u x 1 E 1 K s 4 j i B T t l K Y T W H r p q j N v 1 A 0 i p L a 1 A A A A A g M A U 0 X 4 D K 8 6 + j l i S 2 / E G 0 8 g n Q z u S B h k S k R s 8 6 t o U 1 6 6 2 k A y / f b n S O N T R / 3 w + r 3 M N z o K F L q V 4 U L 4 V i A z f + V R s N w = = < / D a t a M a s h u p > 
</file>

<file path=customXml/itemProps1.xml><?xml version="1.0" encoding="utf-8"?>
<ds:datastoreItem xmlns:ds="http://schemas.openxmlformats.org/officeDocument/2006/customXml" ds:itemID="{2DAD35E2-9317-42D7-A15F-0AB5AD24B0A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職印版</vt:lpstr>
      <vt:lpstr>プログラム作成用</vt:lpstr>
      <vt:lpstr>職印版!Print_Area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2026-03-01T03:17:38Z</dcterms:modified>
</cp:coreProperties>
</file>